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5E16B458-2FC0-44F5-AB50-5B368457CC00}" xr6:coauthVersionLast="47" xr6:coauthVersionMax="47" xr10:uidLastSave="{00000000-0000-0000-0000-000000000000}"/>
  <bookViews>
    <workbookView xWindow="-108" yWindow="-108" windowWidth="23256" windowHeight="12576" xr2:uid="{74D6D0F9-4199-4D17-8EB1-78CC570AFA45}"/>
  </bookViews>
  <sheets>
    <sheet name="NT_Verteil.WN neues Baugebiet" sheetId="1" r:id="rId1"/>
    <sheet name="Grafik Hauptleitung (Neubau)" sheetId="2" r:id="rId2"/>
    <sheet name="Grafik Hausanschluss (Neubau)" sheetId="3" r:id="rId3"/>
  </sheets>
  <externalReferences>
    <externalReference r:id="rId4"/>
    <externalReference r:id="rId5"/>
  </externalReferences>
  <definedNames>
    <definedName name="cp">#REF!</definedName>
    <definedName name="D€_DK€">#REF!</definedName>
    <definedName name="D22_D20">#REF!</definedName>
    <definedName name="D2DK" localSheetId="0">'NT_Verteil.WN neues Baugebiet'!$I$76</definedName>
    <definedName name="DeltaT">#REF!</definedName>
    <definedName name="EUR__DKK">[1]KeyNH3!$D$34</definedName>
    <definedName name="EUR2DKK">#REF!</definedName>
    <definedName name="EURO">#REF!</definedName>
    <definedName name="eurusd_rate">[2]Input!$B$7</definedName>
    <definedName name="rho">#REF!</definedName>
    <definedName name="sheet10" localSheetId="0">#REF!</definedName>
    <definedName name="sheet10">#REF!</definedName>
    <definedName name="sheet11" localSheetId="0">#REF!</definedName>
    <definedName name="sheet11">#REF!</definedName>
    <definedName name="sheet12">#REF!</definedName>
    <definedName name="sheet13">#REF!</definedName>
    <definedName name="sheet14">#REF!</definedName>
    <definedName name="sheet15">#REF!</definedName>
    <definedName name="sheet16">#REF!</definedName>
    <definedName name="sheet17">#REF!</definedName>
    <definedName name="sheet18">#REF!</definedName>
    <definedName name="sheet19">#REF!</definedName>
    <definedName name="sheet2">#REF!</definedName>
    <definedName name="sheet20">#REF!</definedName>
    <definedName name="sheet21">#REF!</definedName>
    <definedName name="sheet22">#REF!</definedName>
    <definedName name="sheet23">#REF!</definedName>
    <definedName name="sheet24">#REF!</definedName>
    <definedName name="sheet25">#REF!</definedName>
    <definedName name="sheet26">#REF!</definedName>
    <definedName name="sheet27">#REF!</definedName>
    <definedName name="sheet28">#REF!</definedName>
    <definedName name="sheet29">#REF!</definedName>
    <definedName name="sheet3">#REF!</definedName>
    <definedName name="sheet30">#REF!</definedName>
    <definedName name="sheet31">#REF!</definedName>
    <definedName name="sheet32">#REF!</definedName>
    <definedName name="sheet33">#REF!</definedName>
    <definedName name="sheet34">#REF!</definedName>
    <definedName name="sheet35">#REF!</definedName>
    <definedName name="sheet36">#REF!</definedName>
    <definedName name="sheet37">#REF!</definedName>
    <definedName name="sheet38">#REF!</definedName>
    <definedName name="sheet39">#REF!</definedName>
    <definedName name="sheet4">#REF!</definedName>
    <definedName name="sheet40">#REF!</definedName>
    <definedName name="sheet41">#REF!</definedName>
    <definedName name="sheet42">#REF!</definedName>
    <definedName name="sheet43">#REF!</definedName>
    <definedName name="sheet44">#REF!</definedName>
    <definedName name="sheet45">#REF!</definedName>
    <definedName name="sheet46">#REF!</definedName>
    <definedName name="sheet47">#REF!</definedName>
    <definedName name="sheet48">#REF!</definedName>
    <definedName name="sheet49">#REF!</definedName>
    <definedName name="sheet5">#REF!</definedName>
    <definedName name="sheet50">#REF!</definedName>
    <definedName name="sheet51">#REF!</definedName>
    <definedName name="sheet6">#REF!</definedName>
    <definedName name="sheet60">#REF!</definedName>
    <definedName name="sheet61">#REF!</definedName>
    <definedName name="sheet62">#REF!</definedName>
    <definedName name="sheet63">#REF!</definedName>
    <definedName name="sheet64">#REF!</definedName>
    <definedName name="sheet65">#REF!</definedName>
    <definedName name="sheet66">#REF!</definedName>
    <definedName name="sheet67">#REF!</definedName>
    <definedName name="sheet68">#REF!</definedName>
    <definedName name="sheet69">#REF!</definedName>
    <definedName name="sheet7" localSheetId="0">#REF!</definedName>
    <definedName name="sheet7">#REF!</definedName>
    <definedName name="sheet70">#REF!</definedName>
    <definedName name="sheet71">#REF!</definedName>
    <definedName name="sheet72">#REF!</definedName>
    <definedName name="sheet8" localSheetId="0">#REF!</definedName>
    <definedName name="sheet8">#REF!</definedName>
    <definedName name="sheet9" localSheetId="0">#REF!</definedName>
    <definedName name="sheet9">#REF!</definedName>
    <definedName name="w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F9" i="3"/>
  <c r="G8" i="3"/>
  <c r="F8" i="3"/>
  <c r="G7" i="3"/>
  <c r="F7" i="3"/>
  <c r="G6" i="3"/>
  <c r="F6" i="3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</calcChain>
</file>

<file path=xl/sharedStrings.xml><?xml version="1.0" encoding="utf-8"?>
<sst xmlns="http://schemas.openxmlformats.org/spreadsheetml/2006/main" count="338" uniqueCount="95">
  <si>
    <t>Technologie</t>
  </si>
  <si>
    <t>Wärmenetze: NT Verteilungsnetze</t>
  </si>
  <si>
    <t>Region</t>
  </si>
  <si>
    <t>Neubaugebiete (komplett unbefestigtes Terrain)</t>
  </si>
  <si>
    <t>Jahr</t>
  </si>
  <si>
    <t>Einheit</t>
  </si>
  <si>
    <t>Bandbreite</t>
  </si>
  <si>
    <t>Anmerkungen</t>
  </si>
  <si>
    <t>Referenzen</t>
  </si>
  <si>
    <t>Energie-/Technische Daten</t>
  </si>
  <si>
    <t>Wärmeverluste Leitungen</t>
  </si>
  <si>
    <t>--</t>
  </si>
  <si>
    <t>%</t>
  </si>
  <si>
    <t>A, B</t>
  </si>
  <si>
    <t>Wärmeverluste Übergabestationen</t>
  </si>
  <si>
    <t>C</t>
  </si>
  <si>
    <t>Verbrauch Hilfsenergie (Strom/Wärmeabnahme)</t>
  </si>
  <si>
    <t>technische Nutzungsdauer (Jahre)</t>
  </si>
  <si>
    <t>Jahre</t>
  </si>
  <si>
    <t>D</t>
  </si>
  <si>
    <t>Bauzeit</t>
  </si>
  <si>
    <t>0.5</t>
  </si>
  <si>
    <t>1.5</t>
  </si>
  <si>
    <t>Kosten</t>
  </si>
  <si>
    <t>Kosten Verteilnetz</t>
  </si>
  <si>
    <t>€[2022] / (MWh/a)</t>
  </si>
  <si>
    <t>E, F</t>
  </si>
  <si>
    <t>2, 3</t>
  </si>
  <si>
    <t>Kosten Hausanschlussleitung, 10 - 20 kW</t>
  </si>
  <si>
    <t>€[2022] / Anschluss</t>
  </si>
  <si>
    <t>F, G</t>
  </si>
  <si>
    <t>5, 6</t>
  </si>
  <si>
    <t>Kosten Hausanschlussleitung, 50 kW</t>
  </si>
  <si>
    <t>Kosten Hausanschlussleitung, 100 kW</t>
  </si>
  <si>
    <t>Kosten Hausanschlussleitung, &gt;100 kW</t>
  </si>
  <si>
    <t>N/A</t>
  </si>
  <si>
    <t>Kosten Hauptleitungsstrang, 50 kW</t>
  </si>
  <si>
    <t>€[2022] / m</t>
  </si>
  <si>
    <t>F, H</t>
  </si>
  <si>
    <t>Kosten Hauptleitungsstrang, 100 kW</t>
  </si>
  <si>
    <t>Kosten Hauptleitungsstrang, 250 kW</t>
  </si>
  <si>
    <t>Kosten Hauptleitungsstrang, 1 MW</t>
  </si>
  <si>
    <t>Kosten Hauptleitungsstrang, 5 MW</t>
  </si>
  <si>
    <t>Kosten Hauptleitungsstrang, 25 MW</t>
  </si>
  <si>
    <t>Kosten Hauptleitungsstrang, 100 MW</t>
  </si>
  <si>
    <t>Ausbaukosten</t>
  </si>
  <si>
    <t>€[2022] / MW</t>
  </si>
  <si>
    <t>Übergabestation</t>
  </si>
  <si>
    <t>I</t>
  </si>
  <si>
    <t>Pumpstation</t>
  </si>
  <si>
    <t>Kostenanteil Installation</t>
  </si>
  <si>
    <t>F</t>
  </si>
  <si>
    <t>Kostenanteil Material</t>
  </si>
  <si>
    <t>Fixe Kosten Betrieb und Instandhaltung</t>
  </si>
  <si>
    <t>€[2022] / MW / a</t>
  </si>
  <si>
    <t>Var. Kosten Betrieb und Instandhaltung</t>
  </si>
  <si>
    <t>€[2022] / MWh</t>
  </si>
  <si>
    <t>2, 4</t>
  </si>
  <si>
    <t>Übergabestation unter 1 MW</t>
  </si>
  <si>
    <t>Pumpstation unter 1 MW</t>
  </si>
  <si>
    <t>A</t>
  </si>
  <si>
    <t>B</t>
  </si>
  <si>
    <t>Für Übergabestationen liegen die Wärmeverluste unter 5 % und sind abhängig von der Wärmedämmung. Für Pumpstationen ist der Wärmeverlust vernachlässigbar.</t>
  </si>
  <si>
    <t>E</t>
  </si>
  <si>
    <t>Die Kosten für Verteilnetzleitungen basieren auf den Gesamtkosten für das Versorgungsgebiet, dividiert durch die jährliche Wärmeverbrauchsmenge. Laut deutschlandweiter Studie des AGFW [8] werden auch teils größere Streubandbreiten berichtet. Bei der künftigen Kostenentwicklung ist mit steigendem Netzausbau angesichts nur langsamer Kapazitätszunahme mit stärker ansteigenden Preisen als hier tabelliert zu rechnen: Als optionaler Zuschlag werden etwa 5-10 Prozent Zunahme im betrachteten Zeitraum prognostiziert.</t>
  </si>
  <si>
    <t>Für die Hauptleitungen wird von unbefestigten Oberflächen ausgegangen; auch für die Anschlussleitungen werden unbefestigte Oberflächen angenommen. Kostensenkungen sind durch Mitverlegen anderer Netzleitungen (Wasser, Breitband, etc.) zu erreichen, hier aber noch nicht mit berücksichtigt. Temperaturspreizung hier zu 25-30K angenommen.</t>
  </si>
  <si>
    <t>G</t>
  </si>
  <si>
    <t>Kosten für Hausanschlussleitungen gehen von einer durchschnittlichen Anschlusslänge von 15 Metern aus. Anschlussleistungen über 100 kW sind nicht relevant für hier vornehmlich betrachtete Gebiete.</t>
  </si>
  <si>
    <t>H</t>
  </si>
  <si>
    <t>Transportleistungen über 25 MW sind nicht relevant für hier vornehmlich betrachtete Gebiete.</t>
  </si>
  <si>
    <t>Der hier genannte Wert bezieht sich auf Übergabestationen über 1 MW. Kosten für Übergabestationen unter 1 MW weichen davon deutlich ab.</t>
  </si>
  <si>
    <t>J</t>
  </si>
  <si>
    <t>Der hier notierte Lastfaktor ergibt sich aus der genutzten Durchschnittsleistung im Verhältnis zur installierten Spitzenleistung.</t>
  </si>
  <si>
    <t>K</t>
  </si>
  <si>
    <t>Unter Berücksichtigung der jeweiligen nationalen Preisniveaus liegen die Netto-Kosten in Deutschland bei 80% der Werte des dänischen Technikkatalogs. Preissteigerungen z.B. durch den Effekt der Inflation müssen gesondert betrachtet werden.</t>
  </si>
  <si>
    <t>Allgemein</t>
  </si>
  <si>
    <t>(Kostenangaben wurden für D angepasst, Kostenverhältnisse beibehaltend)</t>
  </si>
  <si>
    <t>Konstantin, P.: Praxisbuch Energiewirtschaft. Berlin/Heidelberg 2017.</t>
  </si>
  <si>
    <t>NT_Verteil.WN NeuBauG R.</t>
  </si>
  <si>
    <t>Wärmeleistung [kW]</t>
  </si>
  <si>
    <t>unbef. UG</t>
  </si>
  <si>
    <t>unbef. OG</t>
  </si>
  <si>
    <t>Bezogen auf Jahrestransportmenge für gesamtes Verteilnetz.</t>
  </si>
  <si>
    <t>Soweit verfügbar, werden Doppelrohre angenommen; Einzelrohre führen zu höheren Wärmeverlusten.</t>
  </si>
  <si>
    <t>Die Lebensdauer von Fernwärmerohren liegt bei mindestens 30 Jahren, kann jedoch wesentlich länger sein (in Abhängigkeit von den Betriebsbedingungen, z.B. Temperaturwechsel, Bodenverhältnisse…).</t>
  </si>
  <si>
    <t>TK-DK, 103_16 DH_Distr New area LTDH.</t>
  </si>
  <si>
    <t>TK-DK, 2021.03 (dort Verweis auf Quelle LOGSTOR A/S).</t>
  </si>
  <si>
    <t>TK-DK, 2021.03 (dort Verweis auf Quelle Sweco Erfahrungswerte).</t>
  </si>
  <si>
    <t>TK-DK, 2021.03 (dort Verweis auf Quelle Svensk Fjärrvärme).</t>
  </si>
  <si>
    <t>CARMEN_2020 - Grundlagenschulung Teil3 - Wärmenetze.pdf.</t>
  </si>
  <si>
    <t>UM-BW 2021: Evaluation aus Daten geförderter Wärmenetzprojekte.</t>
  </si>
  <si>
    <t>AGFW, 2021: Praxishilfe Fernwärmeleitungsbau – Verlegesysteme und Kosten.</t>
  </si>
  <si>
    <t>TK-DK, 2021.03 (dort Verweis auf Quelle Dansk Fjernvarmes Årsstatistik 2016).</t>
  </si>
  <si>
    <t>2022 Mittelwerte aus UG und OG unbef.</t>
  </si>
  <si>
    <t>Mittelwerte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</si>
</sst>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[Red]\-#,##0;&quot;&quot;"/>
    <numFmt numFmtId="165" formatCode="0.00000"/>
    <numFmt numFmtId="166" formatCode="0.0"/>
    <numFmt numFmtId="167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59595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2" applyFont="1"/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/>
    <xf numFmtId="0" fontId="4" fillId="3" borderId="9" xfId="0" applyFont="1" applyFill="1" applyBorder="1"/>
    <xf numFmtId="0" fontId="5" fillId="2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5" fillId="6" borderId="14" xfId="0" applyFont="1" applyFill="1" applyBorder="1" applyAlignment="1">
      <alignment horizontal="left" vertical="center" wrapText="1"/>
    </xf>
    <xf numFmtId="0" fontId="5" fillId="6" borderId="12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6" xfId="0" quotePrefix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vertical="center" wrapText="1"/>
    </xf>
    <xf numFmtId="0" fontId="5" fillId="7" borderId="0" xfId="0" applyFont="1" applyFill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164" fontId="5" fillId="7" borderId="5" xfId="0" applyNumberFormat="1" applyFont="1" applyFill="1" applyBorder="1" applyAlignment="1">
      <alignment horizontal="center" vertical="center" wrapText="1"/>
    </xf>
    <xf numFmtId="164" fontId="5" fillId="7" borderId="6" xfId="0" applyNumberFormat="1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horizontal="center" vertical="center" wrapText="1"/>
    </xf>
    <xf numFmtId="3" fontId="4" fillId="4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/>
    <xf numFmtId="166" fontId="4" fillId="0" borderId="0" xfId="0" applyNumberFormat="1" applyFont="1"/>
    <xf numFmtId="2" fontId="4" fillId="0" borderId="0" xfId="0" applyNumberFormat="1" applyFont="1"/>
    <xf numFmtId="167" fontId="4" fillId="4" borderId="11" xfId="0" applyNumberFormat="1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left" vertical="center" wrapText="1" indent="1"/>
    </xf>
    <xf numFmtId="9" fontId="4" fillId="4" borderId="11" xfId="1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left" vertical="center" wrapText="1" indent="1"/>
    </xf>
    <xf numFmtId="0" fontId="4" fillId="10" borderId="4" xfId="0" applyFont="1" applyFill="1" applyBorder="1" applyAlignment="1">
      <alignment vertical="center" wrapText="1"/>
    </xf>
    <xf numFmtId="0" fontId="4" fillId="10" borderId="11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8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3" fontId="0" fillId="0" borderId="0" xfId="0" applyNumberFormat="1"/>
    <xf numFmtId="3" fontId="4" fillId="0" borderId="0" xfId="0" applyNumberFormat="1" applyFont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16" xfId="0" applyFont="1" applyBorder="1" applyAlignment="1">
      <alignment horizontal="center"/>
    </xf>
    <xf numFmtId="0" fontId="10" fillId="0" borderId="16" xfId="0" applyFont="1" applyBorder="1"/>
    <xf numFmtId="0" fontId="6" fillId="0" borderId="16" xfId="0" applyFont="1" applyBorder="1"/>
    <xf numFmtId="0" fontId="7" fillId="8" borderId="16" xfId="0" applyFont="1" applyFill="1" applyBorder="1" applyAlignment="1">
      <alignment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vertical="center" wrapText="1"/>
    </xf>
    <xf numFmtId="3" fontId="6" fillId="4" borderId="16" xfId="0" applyNumberFormat="1" applyFont="1" applyFill="1" applyBorder="1"/>
    <xf numFmtId="3" fontId="6" fillId="4" borderId="16" xfId="0" applyNumberFormat="1" applyFont="1" applyFill="1" applyBorder="1" applyAlignment="1">
      <alignment horizontal="right"/>
    </xf>
    <xf numFmtId="0" fontId="4" fillId="4" borderId="10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/>
    </xf>
    <xf numFmtId="0" fontId="5" fillId="3" borderId="16" xfId="0" applyFont="1" applyFill="1" applyBorder="1" applyAlignment="1">
      <alignment horizontal="center"/>
    </xf>
  </cellXfs>
  <cellStyles count="3">
    <cellStyle name="Link" xfId="2" builtinId="8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Kosten Hauptleitungsstrang, Niedertemperatur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(Neubaugebiete, unbefestigtes Terrain)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(gemittelte Werte)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2152025509905228E-2"/>
          <c:y val="0.24420667011679753"/>
          <c:w val="0.8704889073091594"/>
          <c:h val="0.55819139261873874"/>
        </c:manualLayout>
      </c:layout>
      <c:scatterChart>
        <c:scatterStyle val="lineMarker"/>
        <c:varyColors val="0"/>
        <c:ser>
          <c:idx val="2"/>
          <c:order val="2"/>
          <c:tx>
            <c:v>€ [2022] / m, 2022, 2030, 2040 (keine Änderungen prognostiziert)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2030, 2040</c:nam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1.5123587136909679E-2"/>
                  <c:y val="5.659277870917989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'Grafik Hauptleitung (Neubau)'!$C$18:$C$24</c:f>
              <c:numCache>
                <c:formatCode>General</c:formatCode>
                <c:ptCount val="7"/>
                <c:pt idx="0">
                  <c:v>50</c:v>
                </c:pt>
                <c:pt idx="1">
                  <c:v>100</c:v>
                </c:pt>
                <c:pt idx="2">
                  <c:v>250</c:v>
                </c:pt>
                <c:pt idx="3">
                  <c:v>1000</c:v>
                </c:pt>
                <c:pt idx="4">
                  <c:v>5000</c:v>
                </c:pt>
                <c:pt idx="5">
                  <c:v>25000</c:v>
                </c:pt>
                <c:pt idx="6">
                  <c:v>100000</c:v>
                </c:pt>
              </c:numCache>
            </c:numRef>
          </c:xVal>
          <c:yVal>
            <c:numRef>
              <c:f>'Grafik Hauptleitung (Neubau)'!$D$18:$D$23</c:f>
              <c:numCache>
                <c:formatCode>#,##0</c:formatCode>
                <c:ptCount val="6"/>
                <c:pt idx="0">
                  <c:v>251.98781005082205</c:v>
                </c:pt>
                <c:pt idx="1">
                  <c:v>269.60281088391753</c:v>
                </c:pt>
                <c:pt idx="2">
                  <c:v>302.85886905774191</c:v>
                </c:pt>
                <c:pt idx="3">
                  <c:v>387.0188387695423</c:v>
                </c:pt>
                <c:pt idx="4">
                  <c:v>576.69522019143142</c:v>
                </c:pt>
                <c:pt idx="5">
                  <c:v>961.34968574399352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EE-4B6D-AF06-DE08A1CB6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190944"/>
        <c:axId val="19041872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unbef. UG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'Grafik Hauptleitung (Neubau)'!$E$6:$E$11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50</c:v>
                      </c:pt>
                      <c:pt idx="1">
                        <c:v>100</c:v>
                      </c:pt>
                      <c:pt idx="2">
                        <c:v>250</c:v>
                      </c:pt>
                      <c:pt idx="3">
                        <c:v>1000</c:v>
                      </c:pt>
                      <c:pt idx="4">
                        <c:v>5000</c:v>
                      </c:pt>
                      <c:pt idx="5">
                        <c:v>25000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'Grafik Hauptleitung (Neubau)'!$F$6:$F$11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209.36838142487494</c:v>
                      </c:pt>
                      <c:pt idx="1">
                        <c:v>225.16114079247777</c:v>
                      </c:pt>
                      <c:pt idx="2">
                        <c:v>254.97691708625138</c:v>
                      </c:pt>
                      <c:pt idx="3">
                        <c:v>330.43068303476201</c:v>
                      </c:pt>
                      <c:pt idx="4">
                        <c:v>500.48536982680059</c:v>
                      </c:pt>
                      <c:pt idx="5">
                        <c:v>845.34799411530457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8B6-4588-BFD0-7E36443E562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unbef. OG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'Grafik Hauptleitung (Neubau)'!$E$6:$E$11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50</c:v>
                      </c:pt>
                      <c:pt idx="1">
                        <c:v>100</c:v>
                      </c:pt>
                      <c:pt idx="2">
                        <c:v>250</c:v>
                      </c:pt>
                      <c:pt idx="3">
                        <c:v>1000</c:v>
                      </c:pt>
                      <c:pt idx="4">
                        <c:v>5000</c:v>
                      </c:pt>
                      <c:pt idx="5">
                        <c:v>25000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'Grafik Hauptleitung (Neubau)'!$G$6:$G$11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294.60723867676916</c:v>
                      </c:pt>
                      <c:pt idx="1">
                        <c:v>314.04448097535726</c:v>
                      </c:pt>
                      <c:pt idx="2">
                        <c:v>350.74082102923245</c:v>
                      </c:pt>
                      <c:pt idx="3">
                        <c:v>443.60699450432253</c:v>
                      </c:pt>
                      <c:pt idx="4">
                        <c:v>652.90507055606224</c:v>
                      </c:pt>
                      <c:pt idx="5">
                        <c:v>1077.3513773726825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8B6-4588-BFD0-7E36443E5624}"/>
                  </c:ext>
                </c:extLst>
              </c15:ser>
            </c15:filteredScatterSeries>
          </c:ext>
        </c:extLst>
      </c:scatterChart>
      <c:valAx>
        <c:axId val="190419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Wärmeleistung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04187200"/>
        <c:crosses val="autoZero"/>
        <c:crossBetween val="midCat"/>
      </c:valAx>
      <c:valAx>
        <c:axId val="1904187200"/>
        <c:scaling>
          <c:orientation val="minMax"/>
          <c:max val="1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Kosten Hauptleitungsstrang</a:t>
                </a:r>
              </a:p>
              <a:p>
                <a:pPr>
                  <a:defRPr/>
                </a:pPr>
                <a:r>
                  <a:rPr lang="de-D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€ [2022] /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04190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Kosten </a:t>
            </a: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Hausanschlussleitung, </a:t>
            </a: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Niedertemperatur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(Neubaugebiete, unbefestigtes Terrain)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(gemittelte Werte)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374715082827329"/>
          <c:y val="0.29611461791385535"/>
          <c:w val="0.86933889712761681"/>
          <c:h val="0.46844702850656811"/>
        </c:manualLayout>
      </c:layout>
      <c:scatterChart>
        <c:scatterStyle val="lineMarker"/>
        <c:varyColors val="0"/>
        <c:ser>
          <c:idx val="2"/>
          <c:order val="2"/>
          <c:tx>
            <c:v>€ [2022] / Anschluss, 2022, 2030, 2040 (keine Änderungen prognostiziert)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2030, 2040</c:nam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1.2337976744771708E-2"/>
                  <c:y val="9.02544543838918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'Grafik Hausanschluss (Neubau)'!$C$16:$C$19</c:f>
              <c:numCache>
                <c:formatCode>General</c:formatCode>
                <c:ptCount val="4"/>
                <c:pt idx="0">
                  <c:v>20</c:v>
                </c:pt>
                <c:pt idx="1">
                  <c:v>50</c:v>
                </c:pt>
                <c:pt idx="2">
                  <c:v>100</c:v>
                </c:pt>
                <c:pt idx="3">
                  <c:v>250</c:v>
                </c:pt>
              </c:numCache>
            </c:numRef>
          </c:xVal>
          <c:yVal>
            <c:numRef>
              <c:f>'Grafik Hausanschluss (Neubau)'!$D$16:$D$18</c:f>
              <c:numCache>
                <c:formatCode>#,##0</c:formatCode>
                <c:ptCount val="3"/>
                <c:pt idx="0">
                  <c:v>3533.8344829527105</c:v>
                </c:pt>
                <c:pt idx="1">
                  <c:v>3779.817150762331</c:v>
                </c:pt>
                <c:pt idx="2">
                  <c:v>4044.0421632587627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2A-42B9-9CA9-9E9EF119D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190944"/>
        <c:axId val="19041872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Kosten Hausanschlussleitung unbef. UG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'Grafik Hausanschluss (Neubau)'!$E$6:$E$8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20</c:v>
                      </c:pt>
                      <c:pt idx="1">
                        <c:v>50</c:v>
                      </c:pt>
                      <c:pt idx="2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'Grafik Hausanschluss (Neubau)'!$F$6:$F$8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2919.9895364403615</c:v>
                      </c:pt>
                      <c:pt idx="1">
                        <c:v>3140.5257213731243</c:v>
                      </c:pt>
                      <c:pt idx="2">
                        <c:v>3377.4171118871664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8AD1-4A27-988C-D59FFB09E9B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Kosten Hausanschlussleitung unbef. OG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prstDash val="lgDash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'Grafik Hausanschluss (Neubau)'!$E$6:$E$8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20</c:v>
                      </c:pt>
                      <c:pt idx="1">
                        <c:v>50</c:v>
                      </c:pt>
                      <c:pt idx="2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'Grafik Hausanschluss (Neubau)'!$G$6:$G$8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4147.6794294650599</c:v>
                      </c:pt>
                      <c:pt idx="1">
                        <c:v>4419.1085801515374</c:v>
                      </c:pt>
                      <c:pt idx="2">
                        <c:v>4710.667214630359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AD1-4A27-988C-D59FFB09E9B2}"/>
                  </c:ext>
                </c:extLst>
              </c15:ser>
            </c15:filteredScatterSeries>
          </c:ext>
        </c:extLst>
      </c:scatterChart>
      <c:valAx>
        <c:axId val="1904190944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Wärmeleistung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04187200"/>
        <c:crosses val="autoZero"/>
        <c:crossBetween val="midCat"/>
      </c:valAx>
      <c:valAx>
        <c:axId val="1904187200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 Hausanschlussleitung</a:t>
                </a:r>
                <a:r>
                  <a:rPr lang="de-DE" baseline="0"/>
                  <a:t> € [2022] / Anschluss (15m)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6594925587735957E-2"/>
              <c:y val="0.230347906550422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0419094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2935320</xdr:colOff>
      <xdr:row>14</xdr:row>
      <xdr:rowOff>22566</xdr:rowOff>
    </xdr:from>
    <xdr:to>
      <xdr:col>12</xdr:col>
      <xdr:colOff>598713</xdr:colOff>
      <xdr:row>35</xdr:row>
      <xdr:rowOff>36286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C83F670-B3C3-4155-A186-5161A57A4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2863756</xdr:colOff>
      <xdr:row>11</xdr:row>
      <xdr:rowOff>8959</xdr:rowOff>
    </xdr:from>
    <xdr:to>
      <xdr:col>11</xdr:col>
      <xdr:colOff>729739</xdr:colOff>
      <xdr:row>27</xdr:row>
      <xdr:rowOff>166415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8413D60-8622-4A3E-A615-09299B9E41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wi.sharepoint.com/sites/A207634-project/Shared%20Documents/70-WorkSubmitted/20-Calculations/TransmissionPiping5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wi.sharepoint.com/Users/MSHF/Desktop/SI-20-06-HyChain-2-Import-Model-1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peline Transport"/>
      <sheetName val="Compare"/>
      <sheetName val="KeyLPG"/>
      <sheetName val="KeyTOLU"/>
      <sheetName val="TOLU"/>
      <sheetName val="KeyDME"/>
      <sheetName val="DMEs"/>
      <sheetName val="KeyNH3"/>
      <sheetName val="NH3s"/>
      <sheetName val="KeyH2org"/>
      <sheetName val="KeyH2 140org"/>
      <sheetName val="H2optRes"/>
      <sheetName val="KeyH2 140"/>
      <sheetName val="KeyH2 70"/>
      <sheetName val="Other H2"/>
      <sheetName val="H2sOrg"/>
      <sheetName val="H2s 140"/>
      <sheetName val="PipeCost"/>
      <sheetName val="IsoVent"/>
      <sheetName val="ValveCost"/>
      <sheetName val="Schd"/>
      <sheetName val="Pipeline Transport (2)"/>
      <sheetName val="H2 pipe (2)"/>
    </sheetNames>
    <sheetDataSet>
      <sheetData sheetId="0"/>
      <sheetData sheetId="1"/>
      <sheetData sheetId="2"/>
      <sheetData sheetId="3">
        <row r="3">
          <cell r="D3" t="str">
            <v>Toluene</v>
          </cell>
        </row>
      </sheetData>
      <sheetData sheetId="4"/>
      <sheetData sheetId="5"/>
      <sheetData sheetId="6"/>
      <sheetData sheetId="7">
        <row r="34">
          <cell r="D34">
            <v>7.45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Input"/>
      <sheetName val="Country_results_pivot"/>
      <sheetName val="Electricity"/>
      <sheetName val="HV_DC_Grid"/>
      <sheetName val="Pipeline"/>
      <sheetName val="Carriers"/>
      <sheetName val="Shipping"/>
      <sheetName val="Storage"/>
      <sheetName val="H2_retrieval"/>
      <sheetName val="Country_details"/>
      <sheetName val="Country_results"/>
      <sheetName val="Carrier_properties"/>
      <sheetName val="Sources"/>
      <sheetName val="Solar_data"/>
      <sheetName val="Onshore_wind_data"/>
      <sheetName val="Offshore_wind_data"/>
    </sheetNames>
    <sheetDataSet>
      <sheetData sheetId="0" refreshError="1"/>
      <sheetData sheetId="1">
        <row r="7">
          <cell r="B7">
            <v>1.1599999999999999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5B16B-CAC3-4EAD-8A1E-35DDE494CE87}">
  <sheetPr>
    <tabColor theme="9" tint="0.39997558519241921"/>
  </sheetPr>
  <dimension ref="A1:O117"/>
  <sheetViews>
    <sheetView tabSelected="1" topLeftCell="A81" zoomScale="81" zoomScaleNormal="100" workbookViewId="0"/>
  </sheetViews>
  <sheetFormatPr baseColWidth="10" defaultColWidth="11.5546875" defaultRowHeight="10.199999999999999" x14ac:dyDescent="0.2"/>
  <cols>
    <col min="1" max="1" width="11.5546875" style="2"/>
    <col min="2" max="2" width="35.5546875" style="2" customWidth="1"/>
    <col min="3" max="3" width="11.5546875" style="2"/>
    <col min="4" max="4" width="17.88671875" style="2" customWidth="1"/>
    <col min="5" max="6" width="11.5546875" style="2"/>
    <col min="7" max="7" width="13.109375" style="2" customWidth="1"/>
    <col min="8" max="16384" width="11.5546875" style="2"/>
  </cols>
  <sheetData>
    <row r="1" spans="1:15" ht="10.8" thickBot="1" x14ac:dyDescent="0.25">
      <c r="A1" s="1"/>
    </row>
    <row r="2" spans="1:15" x14ac:dyDescent="0.2">
      <c r="B2" s="3" t="s">
        <v>0</v>
      </c>
      <c r="C2" s="4"/>
      <c r="D2" s="5"/>
      <c r="E2" s="6" t="s">
        <v>1</v>
      </c>
      <c r="F2" s="7"/>
      <c r="G2" s="7"/>
      <c r="H2" s="8"/>
    </row>
    <row r="3" spans="1:15" ht="10.8" thickBot="1" x14ac:dyDescent="0.25">
      <c r="B3" s="9" t="s">
        <v>2</v>
      </c>
      <c r="C3" s="10"/>
      <c r="D3" s="11"/>
      <c r="E3" s="12" t="s">
        <v>3</v>
      </c>
      <c r="F3" s="13"/>
      <c r="G3" s="14"/>
      <c r="H3" s="15"/>
    </row>
    <row r="4" spans="1:15" ht="10.8" thickBot="1" x14ac:dyDescent="0.25">
      <c r="B4" s="16"/>
      <c r="C4" s="17" t="s">
        <v>4</v>
      </c>
      <c r="D4" s="18" t="s">
        <v>5</v>
      </c>
      <c r="E4" s="78" t="s">
        <v>6</v>
      </c>
      <c r="F4" s="79"/>
      <c r="G4" s="19" t="s">
        <v>7</v>
      </c>
      <c r="H4" s="19" t="s">
        <v>8</v>
      </c>
    </row>
    <row r="5" spans="1:15" ht="10.8" thickBot="1" x14ac:dyDescent="0.25">
      <c r="B5" s="20" t="s">
        <v>9</v>
      </c>
      <c r="C5" s="21"/>
      <c r="D5" s="21"/>
      <c r="E5" s="21"/>
      <c r="F5" s="21"/>
      <c r="G5" s="21"/>
      <c r="H5" s="22"/>
    </row>
    <row r="6" spans="1:15" ht="10.8" thickBot="1" x14ac:dyDescent="0.25">
      <c r="B6" s="23" t="s">
        <v>10</v>
      </c>
      <c r="C6" s="24" t="s">
        <v>11</v>
      </c>
      <c r="D6" s="25" t="s">
        <v>12</v>
      </c>
      <c r="E6" s="26">
        <v>7.0000000000000009</v>
      </c>
      <c r="F6" s="26">
        <v>17.5</v>
      </c>
      <c r="G6" s="27" t="s">
        <v>13</v>
      </c>
      <c r="H6" s="27">
        <v>7</v>
      </c>
    </row>
    <row r="7" spans="1:15" ht="10.8" thickBot="1" x14ac:dyDescent="0.25">
      <c r="B7" s="23" t="s">
        <v>14</v>
      </c>
      <c r="C7" s="24" t="s">
        <v>11</v>
      </c>
      <c r="D7" s="25" t="s">
        <v>12</v>
      </c>
      <c r="E7" s="26">
        <v>2</v>
      </c>
      <c r="F7" s="26">
        <v>7</v>
      </c>
      <c r="G7" s="27" t="s">
        <v>15</v>
      </c>
      <c r="H7" s="27">
        <v>2</v>
      </c>
    </row>
    <row r="8" spans="1:15" ht="10.8" thickBot="1" x14ac:dyDescent="0.25">
      <c r="B8" s="23" t="s">
        <v>16</v>
      </c>
      <c r="C8" s="24" t="s">
        <v>11</v>
      </c>
      <c r="D8" s="25" t="s">
        <v>12</v>
      </c>
      <c r="E8" s="26">
        <v>0.5</v>
      </c>
      <c r="F8" s="26">
        <v>3</v>
      </c>
      <c r="G8" s="27">
        <v>0</v>
      </c>
      <c r="H8" s="27">
        <v>2</v>
      </c>
    </row>
    <row r="9" spans="1:15" ht="10.8" thickBot="1" x14ac:dyDescent="0.25">
      <c r="B9" s="23" t="s">
        <v>17</v>
      </c>
      <c r="C9" s="24" t="s">
        <v>11</v>
      </c>
      <c r="D9" s="25" t="s">
        <v>18</v>
      </c>
      <c r="E9" s="26">
        <v>30</v>
      </c>
      <c r="F9" s="26">
        <v>50</v>
      </c>
      <c r="G9" s="27" t="s">
        <v>19</v>
      </c>
      <c r="H9" s="27">
        <v>1</v>
      </c>
    </row>
    <row r="10" spans="1:15" ht="10.8" thickBot="1" x14ac:dyDescent="0.25">
      <c r="B10" s="23" t="s">
        <v>20</v>
      </c>
      <c r="C10" s="24" t="s">
        <v>11</v>
      </c>
      <c r="D10" s="25" t="s">
        <v>18</v>
      </c>
      <c r="E10" s="26" t="s">
        <v>21</v>
      </c>
      <c r="F10" s="26" t="s">
        <v>22</v>
      </c>
      <c r="G10" s="27">
        <v>0</v>
      </c>
      <c r="H10" s="27">
        <v>0</v>
      </c>
    </row>
    <row r="11" spans="1:15" ht="10.8" thickBot="1" x14ac:dyDescent="0.25">
      <c r="B11" s="28" t="s">
        <v>23</v>
      </c>
      <c r="C11" s="29"/>
      <c r="D11" s="29"/>
      <c r="E11" s="30"/>
      <c r="F11" s="30"/>
      <c r="G11" s="31"/>
      <c r="H11" s="32"/>
    </row>
    <row r="12" spans="1:15" ht="10.8" thickBot="1" x14ac:dyDescent="0.25">
      <c r="B12" s="33" t="s">
        <v>24</v>
      </c>
      <c r="C12" s="34">
        <v>2022</v>
      </c>
      <c r="D12" s="34" t="s">
        <v>25</v>
      </c>
      <c r="E12" s="35">
        <v>411.70142615980643</v>
      </c>
      <c r="F12" s="35">
        <v>612.56686629036824</v>
      </c>
      <c r="G12" s="27" t="s">
        <v>26</v>
      </c>
      <c r="H12" s="27" t="s">
        <v>27</v>
      </c>
      <c r="I12" s="36"/>
      <c r="N12" s="37"/>
      <c r="O12" s="37"/>
    </row>
    <row r="13" spans="1:15" ht="10.8" thickBot="1" x14ac:dyDescent="0.25">
      <c r="B13" s="33" t="s">
        <v>28</v>
      </c>
      <c r="C13" s="34">
        <v>2022</v>
      </c>
      <c r="D13" s="34" t="s">
        <v>29</v>
      </c>
      <c r="E13" s="35">
        <v>2919.9895364403615</v>
      </c>
      <c r="F13" s="35">
        <v>4147.6794294650599</v>
      </c>
      <c r="G13" s="27" t="s">
        <v>30</v>
      </c>
      <c r="H13" s="27" t="s">
        <v>31</v>
      </c>
      <c r="I13" s="36"/>
    </row>
    <row r="14" spans="1:15" ht="10.8" thickBot="1" x14ac:dyDescent="0.25">
      <c r="B14" s="33" t="s">
        <v>32</v>
      </c>
      <c r="C14" s="34">
        <v>2022</v>
      </c>
      <c r="D14" s="34" t="s">
        <v>29</v>
      </c>
      <c r="E14" s="35">
        <v>3140.5257213731243</v>
      </c>
      <c r="F14" s="35">
        <v>4419.1085801515374</v>
      </c>
      <c r="G14" s="27" t="s">
        <v>30</v>
      </c>
      <c r="H14" s="27" t="s">
        <v>31</v>
      </c>
      <c r="I14" s="36"/>
    </row>
    <row r="15" spans="1:15" ht="10.8" thickBot="1" x14ac:dyDescent="0.25">
      <c r="B15" s="33" t="s">
        <v>33</v>
      </c>
      <c r="C15" s="34">
        <v>2022</v>
      </c>
      <c r="D15" s="34" t="s">
        <v>29</v>
      </c>
      <c r="E15" s="35">
        <v>3377.4171118871664</v>
      </c>
      <c r="F15" s="35">
        <v>4710.667214630359</v>
      </c>
      <c r="G15" s="27" t="s">
        <v>30</v>
      </c>
      <c r="H15" s="27" t="s">
        <v>31</v>
      </c>
      <c r="I15" s="36"/>
    </row>
    <row r="16" spans="1:15" ht="10.8" thickBot="1" x14ac:dyDescent="0.25">
      <c r="B16" s="33" t="s">
        <v>34</v>
      </c>
      <c r="C16" s="34">
        <v>2022</v>
      </c>
      <c r="D16" s="34" t="s">
        <v>29</v>
      </c>
      <c r="E16" s="35" t="s">
        <v>35</v>
      </c>
      <c r="F16" s="35" t="s">
        <v>35</v>
      </c>
      <c r="G16" s="27">
        <v>0</v>
      </c>
      <c r="H16" s="27">
        <v>0</v>
      </c>
      <c r="I16" s="36"/>
      <c r="N16" s="38"/>
      <c r="O16" s="38"/>
    </row>
    <row r="17" spans="2:15" ht="10.8" thickBot="1" x14ac:dyDescent="0.25">
      <c r="B17" s="33" t="s">
        <v>36</v>
      </c>
      <c r="C17" s="34">
        <v>2022</v>
      </c>
      <c r="D17" s="34" t="s">
        <v>37</v>
      </c>
      <c r="E17" s="35">
        <v>209.36838142487494</v>
      </c>
      <c r="F17" s="35">
        <v>294.60723867676916</v>
      </c>
      <c r="G17" s="27" t="s">
        <v>38</v>
      </c>
      <c r="H17" s="27" t="s">
        <v>31</v>
      </c>
      <c r="I17" s="36"/>
      <c r="N17" s="39"/>
      <c r="O17" s="39"/>
    </row>
    <row r="18" spans="2:15" ht="10.8" thickBot="1" x14ac:dyDescent="0.25">
      <c r="B18" s="33" t="s">
        <v>39</v>
      </c>
      <c r="C18" s="34">
        <v>2022</v>
      </c>
      <c r="D18" s="34" t="s">
        <v>37</v>
      </c>
      <c r="E18" s="35">
        <v>225.16114079247777</v>
      </c>
      <c r="F18" s="35">
        <v>314.04448097535726</v>
      </c>
      <c r="G18" s="27" t="s">
        <v>38</v>
      </c>
      <c r="H18" s="27" t="s">
        <v>31</v>
      </c>
      <c r="I18" s="36"/>
      <c r="N18" s="39"/>
      <c r="O18" s="39"/>
    </row>
    <row r="19" spans="2:15" ht="10.8" thickBot="1" x14ac:dyDescent="0.25">
      <c r="B19" s="33" t="s">
        <v>40</v>
      </c>
      <c r="C19" s="34">
        <v>2022</v>
      </c>
      <c r="D19" s="34" t="s">
        <v>37</v>
      </c>
      <c r="E19" s="35">
        <v>254.97691708625138</v>
      </c>
      <c r="F19" s="35">
        <v>350.74082102923245</v>
      </c>
      <c r="G19" s="27" t="s">
        <v>38</v>
      </c>
      <c r="H19" s="27" t="s">
        <v>31</v>
      </c>
      <c r="I19" s="36"/>
      <c r="N19" s="39"/>
      <c r="O19" s="39"/>
    </row>
    <row r="20" spans="2:15" ht="10.8" thickBot="1" x14ac:dyDescent="0.25">
      <c r="B20" s="33" t="s">
        <v>41</v>
      </c>
      <c r="C20" s="34">
        <v>2022</v>
      </c>
      <c r="D20" s="34" t="s">
        <v>37</v>
      </c>
      <c r="E20" s="35">
        <v>330.43068303476201</v>
      </c>
      <c r="F20" s="35">
        <v>443.60699450432253</v>
      </c>
      <c r="G20" s="27" t="s">
        <v>38</v>
      </c>
      <c r="H20" s="27" t="s">
        <v>31</v>
      </c>
      <c r="I20" s="36"/>
      <c r="N20" s="39"/>
      <c r="O20" s="39"/>
    </row>
    <row r="21" spans="2:15" ht="10.8" thickBot="1" x14ac:dyDescent="0.25">
      <c r="B21" s="33" t="s">
        <v>42</v>
      </c>
      <c r="C21" s="34">
        <v>2022</v>
      </c>
      <c r="D21" s="34" t="s">
        <v>37</v>
      </c>
      <c r="E21" s="35">
        <v>500.48536982680059</v>
      </c>
      <c r="F21" s="35">
        <v>652.90507055606224</v>
      </c>
      <c r="G21" s="27" t="s">
        <v>38</v>
      </c>
      <c r="H21" s="27" t="s">
        <v>31</v>
      </c>
      <c r="I21" s="36"/>
      <c r="N21" s="39"/>
      <c r="O21" s="39"/>
    </row>
    <row r="22" spans="2:15" ht="10.8" thickBot="1" x14ac:dyDescent="0.25">
      <c r="B22" s="33" t="s">
        <v>43</v>
      </c>
      <c r="C22" s="34">
        <v>2022</v>
      </c>
      <c r="D22" s="34" t="s">
        <v>37</v>
      </c>
      <c r="E22" s="35">
        <v>845.34799411530457</v>
      </c>
      <c r="F22" s="35">
        <v>1077.3513773726825</v>
      </c>
      <c r="G22" s="27" t="s">
        <v>38</v>
      </c>
      <c r="H22" s="27" t="s">
        <v>31</v>
      </c>
      <c r="I22" s="36"/>
      <c r="N22" s="39"/>
      <c r="O22" s="39"/>
    </row>
    <row r="23" spans="2:15" ht="10.8" thickBot="1" x14ac:dyDescent="0.25">
      <c r="B23" s="33" t="s">
        <v>44</v>
      </c>
      <c r="C23" s="34">
        <v>2022</v>
      </c>
      <c r="D23" s="34" t="s">
        <v>37</v>
      </c>
      <c r="E23" s="40" t="s">
        <v>35</v>
      </c>
      <c r="F23" s="40" t="s">
        <v>35</v>
      </c>
      <c r="G23" s="27">
        <v>0</v>
      </c>
      <c r="H23" s="27">
        <v>0</v>
      </c>
      <c r="I23" s="36"/>
      <c r="N23" s="39"/>
      <c r="O23" s="39"/>
    </row>
    <row r="24" spans="2:15" ht="10.8" thickBot="1" x14ac:dyDescent="0.25">
      <c r="B24" s="33" t="s">
        <v>45</v>
      </c>
      <c r="C24" s="34">
        <v>2022</v>
      </c>
      <c r="D24" s="34" t="s">
        <v>46</v>
      </c>
      <c r="E24" s="40" t="s">
        <v>35</v>
      </c>
      <c r="F24" s="40" t="s">
        <v>35</v>
      </c>
      <c r="G24" s="27">
        <v>0</v>
      </c>
      <c r="H24" s="27">
        <v>0</v>
      </c>
      <c r="I24" s="36"/>
      <c r="N24" s="39"/>
      <c r="O24" s="39"/>
    </row>
    <row r="25" spans="2:15" ht="10.8" thickBot="1" x14ac:dyDescent="0.25">
      <c r="B25" s="33" t="s">
        <v>47</v>
      </c>
      <c r="C25" s="34">
        <v>2022</v>
      </c>
      <c r="D25" s="34" t="s">
        <v>46</v>
      </c>
      <c r="E25" s="35">
        <v>76800</v>
      </c>
      <c r="F25" s="35">
        <v>115200</v>
      </c>
      <c r="G25" s="27" t="s">
        <v>48</v>
      </c>
      <c r="H25" s="27">
        <v>2</v>
      </c>
      <c r="I25" s="36"/>
      <c r="N25" s="39"/>
      <c r="O25" s="39"/>
    </row>
    <row r="26" spans="2:15" ht="10.8" thickBot="1" x14ac:dyDescent="0.25">
      <c r="B26" s="33" t="s">
        <v>49</v>
      </c>
      <c r="C26" s="34">
        <v>2022</v>
      </c>
      <c r="D26" s="34" t="s">
        <v>46</v>
      </c>
      <c r="E26" s="35">
        <v>69120</v>
      </c>
      <c r="F26" s="35">
        <v>103680</v>
      </c>
      <c r="G26" s="27" t="s">
        <v>48</v>
      </c>
      <c r="H26" s="27">
        <v>2</v>
      </c>
      <c r="I26" s="36"/>
      <c r="N26" s="39"/>
      <c r="O26" s="39"/>
    </row>
    <row r="27" spans="2:15" ht="10.8" thickBot="1" x14ac:dyDescent="0.25">
      <c r="B27" s="41" t="s">
        <v>50</v>
      </c>
      <c r="C27" s="34">
        <v>2022</v>
      </c>
      <c r="D27" s="34" t="s">
        <v>12</v>
      </c>
      <c r="E27" s="42">
        <v>0.65</v>
      </c>
      <c r="F27" s="42">
        <v>0.8</v>
      </c>
      <c r="G27" s="27" t="s">
        <v>51</v>
      </c>
      <c r="H27" s="27">
        <v>2</v>
      </c>
      <c r="I27" s="36"/>
      <c r="N27" s="39"/>
      <c r="O27" s="39"/>
    </row>
    <row r="28" spans="2:15" ht="10.8" thickBot="1" x14ac:dyDescent="0.25">
      <c r="B28" s="41" t="s">
        <v>52</v>
      </c>
      <c r="C28" s="34">
        <v>2022</v>
      </c>
      <c r="D28" s="34" t="s">
        <v>12</v>
      </c>
      <c r="E28" s="42">
        <v>0.2</v>
      </c>
      <c r="F28" s="42">
        <v>0.35</v>
      </c>
      <c r="G28" s="27" t="s">
        <v>51</v>
      </c>
      <c r="H28" s="27">
        <v>2</v>
      </c>
      <c r="I28" s="36"/>
      <c r="N28" s="39"/>
      <c r="O28" s="39"/>
    </row>
    <row r="29" spans="2:15" ht="10.8" thickBot="1" x14ac:dyDescent="0.25">
      <c r="B29" s="41" t="s">
        <v>53</v>
      </c>
      <c r="C29" s="34">
        <v>2022</v>
      </c>
      <c r="D29" s="34" t="s">
        <v>54</v>
      </c>
      <c r="E29" s="40" t="s">
        <v>35</v>
      </c>
      <c r="F29" s="40" t="s">
        <v>35</v>
      </c>
      <c r="G29" s="27">
        <v>0</v>
      </c>
      <c r="H29" s="27">
        <v>0</v>
      </c>
      <c r="I29" s="36"/>
      <c r="N29" s="39"/>
      <c r="O29" s="39"/>
    </row>
    <row r="30" spans="2:15" ht="10.8" thickBot="1" x14ac:dyDescent="0.25">
      <c r="B30" s="41" t="s">
        <v>55</v>
      </c>
      <c r="C30" s="34">
        <v>2022</v>
      </c>
      <c r="D30" s="34" t="s">
        <v>56</v>
      </c>
      <c r="E30" s="43">
        <v>0.96</v>
      </c>
      <c r="F30" s="43">
        <v>1.92</v>
      </c>
      <c r="G30" s="27">
        <v>0</v>
      </c>
      <c r="H30" s="27" t="s">
        <v>57</v>
      </c>
      <c r="I30" s="36"/>
      <c r="N30" s="39"/>
      <c r="O30" s="39"/>
    </row>
    <row r="31" spans="2:15" ht="10.8" thickBot="1" x14ac:dyDescent="0.25">
      <c r="B31" s="33" t="s">
        <v>58</v>
      </c>
      <c r="C31" s="34">
        <v>2022</v>
      </c>
      <c r="D31" s="34" t="s">
        <v>46</v>
      </c>
      <c r="E31" s="35">
        <v>203520</v>
      </c>
      <c r="F31" s="35">
        <v>305280</v>
      </c>
      <c r="G31" s="27">
        <v>0</v>
      </c>
      <c r="H31" s="27">
        <v>2</v>
      </c>
      <c r="I31" s="36"/>
      <c r="N31" s="39"/>
      <c r="O31" s="39"/>
    </row>
    <row r="32" spans="2:15" ht="10.8" thickBot="1" x14ac:dyDescent="0.25">
      <c r="B32" s="33" t="s">
        <v>59</v>
      </c>
      <c r="C32" s="34">
        <v>2022</v>
      </c>
      <c r="D32" s="34" t="s">
        <v>46</v>
      </c>
      <c r="E32" s="35">
        <v>184320</v>
      </c>
      <c r="F32" s="35">
        <v>276480</v>
      </c>
      <c r="G32" s="27">
        <v>0</v>
      </c>
      <c r="H32" s="27">
        <v>2</v>
      </c>
      <c r="I32" s="36"/>
      <c r="N32" s="39"/>
      <c r="O32" s="39"/>
    </row>
    <row r="33" spans="2:9" ht="10.8" thickBot="1" x14ac:dyDescent="0.25">
      <c r="B33" s="44" t="s">
        <v>24</v>
      </c>
      <c r="C33" s="45">
        <v>2030</v>
      </c>
      <c r="D33" s="45" t="s">
        <v>25</v>
      </c>
      <c r="E33" s="35">
        <v>411.70142615980643</v>
      </c>
      <c r="F33" s="35">
        <v>612.56686629036824</v>
      </c>
      <c r="G33" s="27" t="s">
        <v>26</v>
      </c>
      <c r="H33" s="27" t="s">
        <v>27</v>
      </c>
      <c r="I33" s="36"/>
    </row>
    <row r="34" spans="2:9" ht="10.8" thickBot="1" x14ac:dyDescent="0.25">
      <c r="B34" s="44" t="s">
        <v>28</v>
      </c>
      <c r="C34" s="45">
        <v>2030</v>
      </c>
      <c r="D34" s="45" t="s">
        <v>29</v>
      </c>
      <c r="E34" s="35">
        <v>2919.9895364403615</v>
      </c>
      <c r="F34" s="35">
        <v>4147.6794294650599</v>
      </c>
      <c r="G34" s="27" t="s">
        <v>30</v>
      </c>
      <c r="H34" s="27" t="s">
        <v>31</v>
      </c>
      <c r="I34" s="36"/>
    </row>
    <row r="35" spans="2:9" ht="10.8" thickBot="1" x14ac:dyDescent="0.25">
      <c r="B35" s="44" t="s">
        <v>32</v>
      </c>
      <c r="C35" s="45">
        <v>2030</v>
      </c>
      <c r="D35" s="45" t="s">
        <v>29</v>
      </c>
      <c r="E35" s="35">
        <v>3140.5257213731243</v>
      </c>
      <c r="F35" s="35">
        <v>4419.1085801515374</v>
      </c>
      <c r="G35" s="27" t="s">
        <v>30</v>
      </c>
      <c r="H35" s="27" t="s">
        <v>31</v>
      </c>
      <c r="I35" s="36"/>
    </row>
    <row r="36" spans="2:9" ht="10.8" thickBot="1" x14ac:dyDescent="0.25">
      <c r="B36" s="44" t="s">
        <v>33</v>
      </c>
      <c r="C36" s="45">
        <v>2030</v>
      </c>
      <c r="D36" s="45" t="s">
        <v>29</v>
      </c>
      <c r="E36" s="35">
        <v>3377.4171118871664</v>
      </c>
      <c r="F36" s="35">
        <v>4710.667214630359</v>
      </c>
      <c r="G36" s="27" t="s">
        <v>30</v>
      </c>
      <c r="H36" s="27" t="s">
        <v>31</v>
      </c>
      <c r="I36" s="36"/>
    </row>
    <row r="37" spans="2:9" ht="10.8" thickBot="1" x14ac:dyDescent="0.25">
      <c r="B37" s="44" t="s">
        <v>34</v>
      </c>
      <c r="C37" s="45">
        <v>2030</v>
      </c>
      <c r="D37" s="45" t="s">
        <v>29</v>
      </c>
      <c r="E37" s="35" t="s">
        <v>35</v>
      </c>
      <c r="F37" s="35" t="s">
        <v>35</v>
      </c>
      <c r="G37" s="27">
        <v>0</v>
      </c>
      <c r="H37" s="27">
        <v>0</v>
      </c>
      <c r="I37" s="36"/>
    </row>
    <row r="38" spans="2:9" ht="10.8" thickBot="1" x14ac:dyDescent="0.25">
      <c r="B38" s="44" t="s">
        <v>36</v>
      </c>
      <c r="C38" s="45">
        <v>2030</v>
      </c>
      <c r="D38" s="45" t="s">
        <v>37</v>
      </c>
      <c r="E38" s="35">
        <v>209.36838142487494</v>
      </c>
      <c r="F38" s="35">
        <v>294.60723867676916</v>
      </c>
      <c r="G38" s="27" t="s">
        <v>38</v>
      </c>
      <c r="H38" s="27" t="s">
        <v>31</v>
      </c>
      <c r="I38" s="36"/>
    </row>
    <row r="39" spans="2:9" ht="10.8" thickBot="1" x14ac:dyDescent="0.25">
      <c r="B39" s="44" t="s">
        <v>39</v>
      </c>
      <c r="C39" s="45">
        <v>2030</v>
      </c>
      <c r="D39" s="45" t="s">
        <v>37</v>
      </c>
      <c r="E39" s="35">
        <v>225.16114079247777</v>
      </c>
      <c r="F39" s="35">
        <v>314.04448097535726</v>
      </c>
      <c r="G39" s="27" t="s">
        <v>38</v>
      </c>
      <c r="H39" s="27" t="s">
        <v>31</v>
      </c>
      <c r="I39" s="36"/>
    </row>
    <row r="40" spans="2:9" ht="10.8" thickBot="1" x14ac:dyDescent="0.25">
      <c r="B40" s="44" t="s">
        <v>40</v>
      </c>
      <c r="C40" s="45">
        <v>2030</v>
      </c>
      <c r="D40" s="45" t="s">
        <v>37</v>
      </c>
      <c r="E40" s="35">
        <v>254.97691708625138</v>
      </c>
      <c r="F40" s="35">
        <v>350.74082102923245</v>
      </c>
      <c r="G40" s="27" t="s">
        <v>38</v>
      </c>
      <c r="H40" s="27" t="s">
        <v>31</v>
      </c>
      <c r="I40" s="36"/>
    </row>
    <row r="41" spans="2:9" ht="10.8" thickBot="1" x14ac:dyDescent="0.25">
      <c r="B41" s="44" t="s">
        <v>41</v>
      </c>
      <c r="C41" s="45">
        <v>2030</v>
      </c>
      <c r="D41" s="45" t="s">
        <v>37</v>
      </c>
      <c r="E41" s="35">
        <v>330.43068303476201</v>
      </c>
      <c r="F41" s="35">
        <v>443.60699450432253</v>
      </c>
      <c r="G41" s="27" t="s">
        <v>38</v>
      </c>
      <c r="H41" s="27" t="s">
        <v>31</v>
      </c>
      <c r="I41" s="36"/>
    </row>
    <row r="42" spans="2:9" ht="10.8" thickBot="1" x14ac:dyDescent="0.25">
      <c r="B42" s="44" t="s">
        <v>42</v>
      </c>
      <c r="C42" s="45">
        <v>2030</v>
      </c>
      <c r="D42" s="45" t="s">
        <v>37</v>
      </c>
      <c r="E42" s="35">
        <v>500.48536982680059</v>
      </c>
      <c r="F42" s="35">
        <v>652.90507055606224</v>
      </c>
      <c r="G42" s="27" t="s">
        <v>38</v>
      </c>
      <c r="H42" s="27" t="s">
        <v>31</v>
      </c>
      <c r="I42" s="36"/>
    </row>
    <row r="43" spans="2:9" ht="10.8" thickBot="1" x14ac:dyDescent="0.25">
      <c r="B43" s="44" t="s">
        <v>43</v>
      </c>
      <c r="C43" s="45">
        <v>2030</v>
      </c>
      <c r="D43" s="45" t="s">
        <v>37</v>
      </c>
      <c r="E43" s="35">
        <v>845.34799411530457</v>
      </c>
      <c r="F43" s="35">
        <v>1077.3513773726825</v>
      </c>
      <c r="G43" s="27" t="s">
        <v>38</v>
      </c>
      <c r="H43" s="27" t="s">
        <v>31</v>
      </c>
      <c r="I43" s="36"/>
    </row>
    <row r="44" spans="2:9" ht="10.8" thickBot="1" x14ac:dyDescent="0.25">
      <c r="B44" s="44" t="s">
        <v>44</v>
      </c>
      <c r="C44" s="45">
        <v>2030</v>
      </c>
      <c r="D44" s="45" t="s">
        <v>37</v>
      </c>
      <c r="E44" s="35" t="s">
        <v>35</v>
      </c>
      <c r="F44" s="35" t="s">
        <v>35</v>
      </c>
      <c r="G44" s="27">
        <v>0</v>
      </c>
      <c r="H44" s="27">
        <v>0</v>
      </c>
      <c r="I44" s="36"/>
    </row>
    <row r="45" spans="2:9" ht="10.8" thickBot="1" x14ac:dyDescent="0.25">
      <c r="B45" s="44" t="s">
        <v>45</v>
      </c>
      <c r="C45" s="45">
        <v>2030</v>
      </c>
      <c r="D45" s="45" t="s">
        <v>46</v>
      </c>
      <c r="E45" s="35" t="s">
        <v>35</v>
      </c>
      <c r="F45" s="35" t="s">
        <v>35</v>
      </c>
      <c r="G45" s="27">
        <v>0</v>
      </c>
      <c r="H45" s="27">
        <v>0</v>
      </c>
      <c r="I45" s="36"/>
    </row>
    <row r="46" spans="2:9" ht="10.8" thickBot="1" x14ac:dyDescent="0.25">
      <c r="B46" s="44" t="s">
        <v>47</v>
      </c>
      <c r="C46" s="45">
        <v>2030</v>
      </c>
      <c r="D46" s="45" t="s">
        <v>46</v>
      </c>
      <c r="E46" s="35">
        <v>76800</v>
      </c>
      <c r="F46" s="35">
        <v>115200</v>
      </c>
      <c r="G46" s="27" t="s">
        <v>48</v>
      </c>
      <c r="H46" s="27">
        <v>2</v>
      </c>
      <c r="I46" s="36"/>
    </row>
    <row r="47" spans="2:9" ht="10.8" thickBot="1" x14ac:dyDescent="0.25">
      <c r="B47" s="44" t="s">
        <v>49</v>
      </c>
      <c r="C47" s="45">
        <v>2030</v>
      </c>
      <c r="D47" s="45" t="s">
        <v>46</v>
      </c>
      <c r="E47" s="35">
        <v>69120</v>
      </c>
      <c r="F47" s="35">
        <v>103680</v>
      </c>
      <c r="G47" s="27" t="s">
        <v>48</v>
      </c>
      <c r="H47" s="27">
        <v>2</v>
      </c>
      <c r="I47" s="36"/>
    </row>
    <row r="48" spans="2:9" ht="10.8" thickBot="1" x14ac:dyDescent="0.25">
      <c r="B48" s="46" t="s">
        <v>50</v>
      </c>
      <c r="C48" s="45">
        <v>2030</v>
      </c>
      <c r="D48" s="45" t="s">
        <v>12</v>
      </c>
      <c r="E48" s="42">
        <v>0.65</v>
      </c>
      <c r="F48" s="42">
        <v>0.8</v>
      </c>
      <c r="G48" s="27" t="s">
        <v>51</v>
      </c>
      <c r="H48" s="27">
        <v>2</v>
      </c>
      <c r="I48" s="36"/>
    </row>
    <row r="49" spans="2:9" ht="10.8" thickBot="1" x14ac:dyDescent="0.25">
      <c r="B49" s="46" t="s">
        <v>52</v>
      </c>
      <c r="C49" s="45">
        <v>2030</v>
      </c>
      <c r="D49" s="45" t="s">
        <v>12</v>
      </c>
      <c r="E49" s="42">
        <v>0.2</v>
      </c>
      <c r="F49" s="42">
        <v>0.35</v>
      </c>
      <c r="G49" s="27" t="s">
        <v>51</v>
      </c>
      <c r="H49" s="27">
        <v>2</v>
      </c>
      <c r="I49" s="36"/>
    </row>
    <row r="50" spans="2:9" ht="10.8" thickBot="1" x14ac:dyDescent="0.25">
      <c r="B50" s="46" t="s">
        <v>53</v>
      </c>
      <c r="C50" s="45">
        <v>2030</v>
      </c>
      <c r="D50" s="45" t="s">
        <v>54</v>
      </c>
      <c r="E50" s="40" t="s">
        <v>35</v>
      </c>
      <c r="F50" s="40" t="s">
        <v>35</v>
      </c>
      <c r="G50" s="27">
        <v>0</v>
      </c>
      <c r="H50" s="27">
        <v>0</v>
      </c>
      <c r="I50" s="36"/>
    </row>
    <row r="51" spans="2:9" ht="10.8" thickBot="1" x14ac:dyDescent="0.25">
      <c r="B51" s="46" t="s">
        <v>55</v>
      </c>
      <c r="C51" s="45">
        <v>2030</v>
      </c>
      <c r="D51" s="45" t="s">
        <v>56</v>
      </c>
      <c r="E51" s="43">
        <v>0.96</v>
      </c>
      <c r="F51" s="43">
        <v>1.92</v>
      </c>
      <c r="G51" s="27">
        <v>0</v>
      </c>
      <c r="H51" s="27" t="s">
        <v>57</v>
      </c>
      <c r="I51" s="36"/>
    </row>
    <row r="52" spans="2:9" ht="10.8" thickBot="1" x14ac:dyDescent="0.25">
      <c r="B52" s="44" t="s">
        <v>58</v>
      </c>
      <c r="C52" s="45">
        <v>2030</v>
      </c>
      <c r="D52" s="45" t="s">
        <v>46</v>
      </c>
      <c r="E52" s="35">
        <v>203520</v>
      </c>
      <c r="F52" s="35">
        <v>305280</v>
      </c>
      <c r="G52" s="27">
        <v>0</v>
      </c>
      <c r="H52" s="27">
        <v>2</v>
      </c>
      <c r="I52" s="36"/>
    </row>
    <row r="53" spans="2:9" ht="10.8" thickBot="1" x14ac:dyDescent="0.25">
      <c r="B53" s="44" t="s">
        <v>59</v>
      </c>
      <c r="C53" s="45">
        <v>2030</v>
      </c>
      <c r="D53" s="45" t="s">
        <v>46</v>
      </c>
      <c r="E53" s="35">
        <v>184320</v>
      </c>
      <c r="F53" s="35">
        <v>276480</v>
      </c>
      <c r="G53" s="27">
        <v>0</v>
      </c>
      <c r="H53" s="27">
        <v>2</v>
      </c>
      <c r="I53" s="36"/>
    </row>
    <row r="54" spans="2:9" ht="10.8" thickBot="1" x14ac:dyDescent="0.25">
      <c r="B54" s="47" t="s">
        <v>24</v>
      </c>
      <c r="C54" s="48">
        <v>2040</v>
      </c>
      <c r="D54" s="48" t="s">
        <v>25</v>
      </c>
      <c r="E54" s="35">
        <v>411.70142615980643</v>
      </c>
      <c r="F54" s="35">
        <v>612.56686629036824</v>
      </c>
      <c r="G54" s="27" t="s">
        <v>26</v>
      </c>
      <c r="H54" s="27" t="s">
        <v>27</v>
      </c>
      <c r="I54" s="36"/>
    </row>
    <row r="55" spans="2:9" ht="10.8" thickBot="1" x14ac:dyDescent="0.25">
      <c r="B55" s="47" t="s">
        <v>28</v>
      </c>
      <c r="C55" s="48">
        <v>2040</v>
      </c>
      <c r="D55" s="48" t="s">
        <v>29</v>
      </c>
      <c r="E55" s="35">
        <v>2919.9895364403615</v>
      </c>
      <c r="F55" s="35">
        <v>4147.6794294650599</v>
      </c>
      <c r="G55" s="27" t="s">
        <v>30</v>
      </c>
      <c r="H55" s="27" t="s">
        <v>31</v>
      </c>
      <c r="I55" s="36"/>
    </row>
    <row r="56" spans="2:9" ht="10.8" thickBot="1" x14ac:dyDescent="0.25">
      <c r="B56" s="47" t="s">
        <v>32</v>
      </c>
      <c r="C56" s="48">
        <v>2040</v>
      </c>
      <c r="D56" s="48" t="s">
        <v>29</v>
      </c>
      <c r="E56" s="35">
        <v>3140.5257213731243</v>
      </c>
      <c r="F56" s="35">
        <v>4419.1085801515374</v>
      </c>
      <c r="G56" s="27" t="s">
        <v>30</v>
      </c>
      <c r="H56" s="27" t="s">
        <v>31</v>
      </c>
      <c r="I56" s="36"/>
    </row>
    <row r="57" spans="2:9" ht="10.8" thickBot="1" x14ac:dyDescent="0.25">
      <c r="B57" s="47" t="s">
        <v>33</v>
      </c>
      <c r="C57" s="48">
        <v>2040</v>
      </c>
      <c r="D57" s="48" t="s">
        <v>29</v>
      </c>
      <c r="E57" s="35">
        <v>3377.4171118871664</v>
      </c>
      <c r="F57" s="35">
        <v>4710.667214630359</v>
      </c>
      <c r="G57" s="27" t="s">
        <v>30</v>
      </c>
      <c r="H57" s="27" t="s">
        <v>31</v>
      </c>
      <c r="I57" s="36"/>
    </row>
    <row r="58" spans="2:9" ht="10.8" thickBot="1" x14ac:dyDescent="0.25">
      <c r="B58" s="47" t="s">
        <v>34</v>
      </c>
      <c r="C58" s="48">
        <v>2040</v>
      </c>
      <c r="D58" s="48" t="s">
        <v>29</v>
      </c>
      <c r="E58" s="35" t="s">
        <v>35</v>
      </c>
      <c r="F58" s="35" t="s">
        <v>35</v>
      </c>
      <c r="G58" s="27">
        <v>0</v>
      </c>
      <c r="H58" s="27">
        <v>0</v>
      </c>
      <c r="I58" s="36"/>
    </row>
    <row r="59" spans="2:9" ht="10.8" thickBot="1" x14ac:dyDescent="0.25">
      <c r="B59" s="47" t="s">
        <v>36</v>
      </c>
      <c r="C59" s="48">
        <v>2040</v>
      </c>
      <c r="D59" s="48" t="s">
        <v>37</v>
      </c>
      <c r="E59" s="35">
        <v>209.36838142487494</v>
      </c>
      <c r="F59" s="35">
        <v>294.60723867676916</v>
      </c>
      <c r="G59" s="27" t="s">
        <v>38</v>
      </c>
      <c r="H59" s="27" t="s">
        <v>31</v>
      </c>
      <c r="I59" s="36"/>
    </row>
    <row r="60" spans="2:9" ht="10.8" thickBot="1" x14ac:dyDescent="0.25">
      <c r="B60" s="47" t="s">
        <v>39</v>
      </c>
      <c r="C60" s="48">
        <v>2040</v>
      </c>
      <c r="D60" s="48" t="s">
        <v>37</v>
      </c>
      <c r="E60" s="35">
        <v>225.16114079247777</v>
      </c>
      <c r="F60" s="35">
        <v>314.04448097535726</v>
      </c>
      <c r="G60" s="27" t="s">
        <v>38</v>
      </c>
      <c r="H60" s="27" t="s">
        <v>31</v>
      </c>
      <c r="I60" s="36"/>
    </row>
    <row r="61" spans="2:9" ht="10.8" thickBot="1" x14ac:dyDescent="0.25">
      <c r="B61" s="47" t="s">
        <v>40</v>
      </c>
      <c r="C61" s="48">
        <v>2040</v>
      </c>
      <c r="D61" s="48" t="s">
        <v>37</v>
      </c>
      <c r="E61" s="35">
        <v>254.97691708625138</v>
      </c>
      <c r="F61" s="35">
        <v>350.74082102923245</v>
      </c>
      <c r="G61" s="27" t="s">
        <v>38</v>
      </c>
      <c r="H61" s="27" t="s">
        <v>31</v>
      </c>
      <c r="I61" s="36"/>
    </row>
    <row r="62" spans="2:9" ht="10.8" thickBot="1" x14ac:dyDescent="0.25">
      <c r="B62" s="47" t="s">
        <v>41</v>
      </c>
      <c r="C62" s="48">
        <v>2040</v>
      </c>
      <c r="D62" s="48" t="s">
        <v>37</v>
      </c>
      <c r="E62" s="35">
        <v>330.43068303476201</v>
      </c>
      <c r="F62" s="35">
        <v>443.60699450432253</v>
      </c>
      <c r="G62" s="27" t="s">
        <v>38</v>
      </c>
      <c r="H62" s="27" t="s">
        <v>31</v>
      </c>
      <c r="I62" s="36"/>
    </row>
    <row r="63" spans="2:9" ht="10.8" thickBot="1" x14ac:dyDescent="0.25">
      <c r="B63" s="47" t="s">
        <v>42</v>
      </c>
      <c r="C63" s="48">
        <v>2040</v>
      </c>
      <c r="D63" s="48" t="s">
        <v>37</v>
      </c>
      <c r="E63" s="35">
        <v>500.48536982680059</v>
      </c>
      <c r="F63" s="35">
        <v>652.90507055606224</v>
      </c>
      <c r="G63" s="27" t="s">
        <v>38</v>
      </c>
      <c r="H63" s="27" t="s">
        <v>31</v>
      </c>
      <c r="I63" s="36"/>
    </row>
    <row r="64" spans="2:9" ht="10.8" thickBot="1" x14ac:dyDescent="0.25">
      <c r="B64" s="47" t="s">
        <v>43</v>
      </c>
      <c r="C64" s="48">
        <v>2040</v>
      </c>
      <c r="D64" s="48" t="s">
        <v>37</v>
      </c>
      <c r="E64" s="35">
        <v>845.34799411530457</v>
      </c>
      <c r="F64" s="35">
        <v>1077.3513773726825</v>
      </c>
      <c r="G64" s="27" t="s">
        <v>38</v>
      </c>
      <c r="H64" s="27" t="s">
        <v>31</v>
      </c>
      <c r="I64" s="36"/>
    </row>
    <row r="65" spans="2:9" ht="10.8" thickBot="1" x14ac:dyDescent="0.25">
      <c r="B65" s="47" t="s">
        <v>44</v>
      </c>
      <c r="C65" s="48">
        <v>2040</v>
      </c>
      <c r="D65" s="48" t="s">
        <v>37</v>
      </c>
      <c r="E65" s="35" t="s">
        <v>35</v>
      </c>
      <c r="F65" s="35" t="s">
        <v>35</v>
      </c>
      <c r="G65" s="27">
        <v>0</v>
      </c>
      <c r="H65" s="27">
        <v>0</v>
      </c>
      <c r="I65" s="36"/>
    </row>
    <row r="66" spans="2:9" ht="10.8" thickBot="1" x14ac:dyDescent="0.25">
      <c r="B66" s="47" t="s">
        <v>45</v>
      </c>
      <c r="C66" s="48">
        <v>2040</v>
      </c>
      <c r="D66" s="48" t="s">
        <v>46</v>
      </c>
      <c r="E66" s="35" t="s">
        <v>35</v>
      </c>
      <c r="F66" s="35" t="s">
        <v>35</v>
      </c>
      <c r="G66" s="27">
        <v>0</v>
      </c>
      <c r="H66" s="27">
        <v>0</v>
      </c>
      <c r="I66" s="36"/>
    </row>
    <row r="67" spans="2:9" ht="10.8" thickBot="1" x14ac:dyDescent="0.25">
      <c r="B67" s="47" t="s">
        <v>47</v>
      </c>
      <c r="C67" s="48">
        <v>2040</v>
      </c>
      <c r="D67" s="48" t="s">
        <v>46</v>
      </c>
      <c r="E67" s="35">
        <v>76800</v>
      </c>
      <c r="F67" s="35">
        <v>115200</v>
      </c>
      <c r="G67" s="27" t="s">
        <v>48</v>
      </c>
      <c r="H67" s="27">
        <v>2</v>
      </c>
      <c r="I67" s="36"/>
    </row>
    <row r="68" spans="2:9" ht="10.8" thickBot="1" x14ac:dyDescent="0.25">
      <c r="B68" s="47" t="s">
        <v>49</v>
      </c>
      <c r="C68" s="48">
        <v>2040</v>
      </c>
      <c r="D68" s="48" t="s">
        <v>46</v>
      </c>
      <c r="E68" s="35">
        <v>69120</v>
      </c>
      <c r="F68" s="35">
        <v>103680</v>
      </c>
      <c r="G68" s="27" t="s">
        <v>48</v>
      </c>
      <c r="H68" s="27">
        <v>2</v>
      </c>
      <c r="I68" s="36"/>
    </row>
    <row r="69" spans="2:9" ht="10.8" thickBot="1" x14ac:dyDescent="0.25">
      <c r="B69" s="49" t="s">
        <v>50</v>
      </c>
      <c r="C69" s="48">
        <v>2040</v>
      </c>
      <c r="D69" s="48" t="s">
        <v>12</v>
      </c>
      <c r="E69" s="42">
        <v>0.65</v>
      </c>
      <c r="F69" s="42">
        <v>0.8</v>
      </c>
      <c r="G69" s="27" t="s">
        <v>51</v>
      </c>
      <c r="H69" s="27">
        <v>2</v>
      </c>
      <c r="I69" s="36"/>
    </row>
    <row r="70" spans="2:9" ht="10.8" thickBot="1" x14ac:dyDescent="0.25">
      <c r="B70" s="49" t="s">
        <v>52</v>
      </c>
      <c r="C70" s="48">
        <v>2040</v>
      </c>
      <c r="D70" s="48" t="s">
        <v>12</v>
      </c>
      <c r="E70" s="42">
        <v>0.2</v>
      </c>
      <c r="F70" s="42">
        <v>0.35</v>
      </c>
      <c r="G70" s="27" t="s">
        <v>51</v>
      </c>
      <c r="H70" s="27">
        <v>2</v>
      </c>
      <c r="I70" s="36"/>
    </row>
    <row r="71" spans="2:9" ht="10.8" thickBot="1" x14ac:dyDescent="0.25">
      <c r="B71" s="49" t="s">
        <v>53</v>
      </c>
      <c r="C71" s="48">
        <v>2040</v>
      </c>
      <c r="D71" s="48" t="s">
        <v>54</v>
      </c>
      <c r="E71" s="35" t="s">
        <v>35</v>
      </c>
      <c r="F71" s="35" t="s">
        <v>35</v>
      </c>
      <c r="G71" s="27">
        <v>0</v>
      </c>
      <c r="H71" s="27">
        <v>0</v>
      </c>
      <c r="I71" s="36"/>
    </row>
    <row r="72" spans="2:9" ht="10.8" thickBot="1" x14ac:dyDescent="0.25">
      <c r="B72" s="49" t="s">
        <v>55</v>
      </c>
      <c r="C72" s="48">
        <v>2040</v>
      </c>
      <c r="D72" s="48" t="s">
        <v>56</v>
      </c>
      <c r="E72" s="35">
        <v>0.96</v>
      </c>
      <c r="F72" s="35">
        <v>1.92</v>
      </c>
      <c r="G72" s="27">
        <v>0</v>
      </c>
      <c r="H72" s="27" t="s">
        <v>57</v>
      </c>
      <c r="I72" s="36"/>
    </row>
    <row r="73" spans="2:9" ht="10.8" thickBot="1" x14ac:dyDescent="0.25">
      <c r="B73" s="47" t="s">
        <v>58</v>
      </c>
      <c r="C73" s="48">
        <v>2040</v>
      </c>
      <c r="D73" s="48" t="s">
        <v>46</v>
      </c>
      <c r="E73" s="35">
        <v>203520</v>
      </c>
      <c r="F73" s="35">
        <v>305280</v>
      </c>
      <c r="G73" s="27">
        <v>0</v>
      </c>
      <c r="H73" s="27">
        <v>2</v>
      </c>
      <c r="I73" s="36"/>
    </row>
    <row r="74" spans="2:9" ht="10.8" thickBot="1" x14ac:dyDescent="0.25">
      <c r="B74" s="47" t="s">
        <v>59</v>
      </c>
      <c r="C74" s="48">
        <v>2040</v>
      </c>
      <c r="D74" s="48" t="s">
        <v>46</v>
      </c>
      <c r="E74" s="35">
        <v>184320</v>
      </c>
      <c r="F74" s="35">
        <v>276480</v>
      </c>
      <c r="G74" s="27">
        <v>0</v>
      </c>
      <c r="H74" s="27">
        <v>2</v>
      </c>
      <c r="I74" s="36"/>
    </row>
    <row r="76" spans="2:9" x14ac:dyDescent="0.2">
      <c r="H76" s="50"/>
      <c r="I76" s="51"/>
    </row>
    <row r="77" spans="2:9" s="52" customFormat="1" ht="14.4" x14ac:dyDescent="0.3">
      <c r="B77" s="56" t="s">
        <v>7</v>
      </c>
    </row>
    <row r="78" spans="2:9" s="52" customFormat="1" ht="15" customHeight="1" x14ac:dyDescent="0.3">
      <c r="C78" s="61" t="s">
        <v>60</v>
      </c>
      <c r="D78" s="52" t="s">
        <v>82</v>
      </c>
    </row>
    <row r="79" spans="2:9" s="52" customFormat="1" ht="15" customHeight="1" x14ac:dyDescent="0.3">
      <c r="C79" s="61" t="s">
        <v>61</v>
      </c>
      <c r="D79" s="52" t="s">
        <v>83</v>
      </c>
      <c r="E79" s="53"/>
      <c r="F79" s="53"/>
      <c r="G79" s="53"/>
      <c r="H79" s="53"/>
    </row>
    <row r="80" spans="2:9" s="52" customFormat="1" ht="15" customHeight="1" x14ac:dyDescent="0.3">
      <c r="C80" s="61" t="s">
        <v>15</v>
      </c>
      <c r="D80" s="52" t="s">
        <v>62</v>
      </c>
      <c r="E80" s="54"/>
      <c r="F80" s="54"/>
      <c r="G80" s="54"/>
      <c r="H80" s="54"/>
    </row>
    <row r="81" spans="2:8" s="52" customFormat="1" ht="15" customHeight="1" x14ac:dyDescent="0.3">
      <c r="C81" s="61" t="s">
        <v>19</v>
      </c>
      <c r="D81" s="52" t="s">
        <v>84</v>
      </c>
      <c r="E81" s="55"/>
      <c r="F81" s="55"/>
      <c r="G81" s="55"/>
      <c r="H81" s="55"/>
    </row>
    <row r="82" spans="2:8" s="52" customFormat="1" ht="15" customHeight="1" x14ac:dyDescent="0.3">
      <c r="C82" s="61" t="s">
        <v>63</v>
      </c>
      <c r="D82" s="52" t="s">
        <v>64</v>
      </c>
      <c r="E82" s="54"/>
      <c r="F82" s="54"/>
      <c r="G82" s="54"/>
      <c r="H82" s="54"/>
    </row>
    <row r="83" spans="2:8" s="52" customFormat="1" ht="15" customHeight="1" x14ac:dyDescent="0.3">
      <c r="C83" s="61" t="s">
        <v>51</v>
      </c>
      <c r="D83" s="52" t="s">
        <v>65</v>
      </c>
    </row>
    <row r="84" spans="2:8" s="52" customFormat="1" ht="15" customHeight="1" x14ac:dyDescent="0.3">
      <c r="C84" s="61" t="s">
        <v>66</v>
      </c>
      <c r="D84" s="52" t="s">
        <v>67</v>
      </c>
    </row>
    <row r="85" spans="2:8" s="52" customFormat="1" ht="15" customHeight="1" x14ac:dyDescent="0.3">
      <c r="C85" s="61" t="s">
        <v>68</v>
      </c>
      <c r="D85" s="52" t="s">
        <v>69</v>
      </c>
    </row>
    <row r="86" spans="2:8" s="52" customFormat="1" ht="15" customHeight="1" x14ac:dyDescent="0.3">
      <c r="C86" s="61" t="s">
        <v>48</v>
      </c>
      <c r="D86" s="52" t="s">
        <v>70</v>
      </c>
    </row>
    <row r="87" spans="2:8" s="52" customFormat="1" ht="14.4" x14ac:dyDescent="0.3">
      <c r="C87" s="61" t="s">
        <v>71</v>
      </c>
      <c r="D87" s="52" t="s">
        <v>72</v>
      </c>
    </row>
    <row r="88" spans="2:8" s="52" customFormat="1" ht="14.4" x14ac:dyDescent="0.3">
      <c r="C88" s="61" t="s">
        <v>73</v>
      </c>
      <c r="D88" s="52" t="s">
        <v>74</v>
      </c>
    </row>
    <row r="89" spans="2:8" s="52" customFormat="1" ht="14.4" x14ac:dyDescent="0.3">
      <c r="B89" s="60"/>
    </row>
    <row r="90" spans="2:8" s="52" customFormat="1" ht="14.4" x14ac:dyDescent="0.3">
      <c r="B90" s="52" t="s">
        <v>8</v>
      </c>
    </row>
    <row r="91" spans="2:8" s="52" customFormat="1" ht="14.4" x14ac:dyDescent="0.3">
      <c r="C91" s="55" t="s">
        <v>75</v>
      </c>
      <c r="D91" s="52" t="s">
        <v>85</v>
      </c>
      <c r="G91" s="52" t="s">
        <v>76</v>
      </c>
    </row>
    <row r="92" spans="2:8" s="52" customFormat="1" ht="15" customHeight="1" x14ac:dyDescent="0.3">
      <c r="C92" s="61">
        <v>1</v>
      </c>
      <c r="D92" s="52" t="s">
        <v>86</v>
      </c>
    </row>
    <row r="93" spans="2:8" s="52" customFormat="1" ht="15" customHeight="1" x14ac:dyDescent="0.3">
      <c r="C93" s="61">
        <v>2</v>
      </c>
      <c r="D93" s="52" t="s">
        <v>87</v>
      </c>
    </row>
    <row r="94" spans="2:8" s="52" customFormat="1" ht="15" customHeight="1" x14ac:dyDescent="0.3">
      <c r="C94" s="61">
        <v>3</v>
      </c>
      <c r="D94" s="52" t="s">
        <v>88</v>
      </c>
    </row>
    <row r="95" spans="2:8" s="52" customFormat="1" ht="15" customHeight="1" x14ac:dyDescent="0.3">
      <c r="C95" s="61">
        <v>4</v>
      </c>
      <c r="D95" s="52" t="s">
        <v>92</v>
      </c>
    </row>
    <row r="96" spans="2:8" s="52" customFormat="1" ht="15" customHeight="1" x14ac:dyDescent="0.3">
      <c r="C96" s="61">
        <v>5</v>
      </c>
      <c r="D96" s="57" t="s">
        <v>77</v>
      </c>
    </row>
    <row r="97" spans="3:4" s="52" customFormat="1" ht="15" customHeight="1" x14ac:dyDescent="0.3">
      <c r="C97" s="61">
        <v>6</v>
      </c>
      <c r="D97" s="57" t="s">
        <v>89</v>
      </c>
    </row>
    <row r="98" spans="3:4" s="52" customFormat="1" ht="15" customHeight="1" x14ac:dyDescent="0.3">
      <c r="C98" s="62">
        <v>7</v>
      </c>
      <c r="D98" s="57" t="s">
        <v>90</v>
      </c>
    </row>
    <row r="99" spans="3:4" s="52" customFormat="1" ht="14.4" x14ac:dyDescent="0.3">
      <c r="C99" s="62">
        <v>8</v>
      </c>
      <c r="D99" s="57" t="s">
        <v>91</v>
      </c>
    </row>
    <row r="100" spans="3:4" s="52" customFormat="1" ht="14.4" x14ac:dyDescent="0.3"/>
    <row r="101" spans="3:4" s="52" customFormat="1" ht="14.4" x14ac:dyDescent="0.3"/>
    <row r="102" spans="3:4" s="52" customFormat="1" ht="14.4" x14ac:dyDescent="0.3"/>
    <row r="103" spans="3:4" s="52" customFormat="1" ht="14.4" x14ac:dyDescent="0.3"/>
    <row r="104" spans="3:4" s="52" customFormat="1" ht="14.4" x14ac:dyDescent="0.3"/>
    <row r="105" spans="3:4" s="52" customFormat="1" ht="14.4" x14ac:dyDescent="0.3"/>
    <row r="106" spans="3:4" s="52" customFormat="1" ht="14.4" x14ac:dyDescent="0.3"/>
    <row r="107" spans="3:4" s="52" customFormat="1" ht="14.4" x14ac:dyDescent="0.3"/>
    <row r="108" spans="3:4" s="52" customFormat="1" ht="14.4" x14ac:dyDescent="0.3"/>
    <row r="109" spans="3:4" s="52" customFormat="1" ht="14.4" x14ac:dyDescent="0.3"/>
    <row r="110" spans="3:4" s="52" customFormat="1" ht="14.4" x14ac:dyDescent="0.3"/>
    <row r="111" spans="3:4" s="52" customFormat="1" ht="14.4" x14ac:dyDescent="0.3"/>
    <row r="112" spans="3:4" s="52" customFormat="1" ht="14.4" x14ac:dyDescent="0.3"/>
    <row r="113" s="52" customFormat="1" ht="14.4" x14ac:dyDescent="0.3"/>
    <row r="114" s="52" customFormat="1" ht="14.4" x14ac:dyDescent="0.3"/>
    <row r="115" s="52" customFormat="1" ht="14.4" x14ac:dyDescent="0.3"/>
    <row r="116" s="52" customFormat="1" ht="14.4" x14ac:dyDescent="0.3"/>
    <row r="117" s="52" customFormat="1" ht="14.4" x14ac:dyDescent="0.3"/>
  </sheetData>
  <mergeCells count="1">
    <mergeCell ref="E4:F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AC6AC-7800-4208-AA8D-5DB720BE1C25}">
  <sheetPr>
    <tabColor theme="7" tint="0.59999389629810485"/>
  </sheetPr>
  <dimension ref="B2:H38"/>
  <sheetViews>
    <sheetView topLeftCell="B17" zoomScale="111" zoomScaleNormal="70" workbookViewId="0"/>
  </sheetViews>
  <sheetFormatPr baseColWidth="10" defaultRowHeight="14.4" x14ac:dyDescent="0.3"/>
  <cols>
    <col min="2" max="2" width="43.6640625" customWidth="1"/>
    <col min="6" max="7" width="14.77734375" customWidth="1"/>
  </cols>
  <sheetData>
    <row r="2" spans="2:8" x14ac:dyDescent="0.3">
      <c r="B2" s="67" t="s">
        <v>0</v>
      </c>
      <c r="C2" s="68"/>
      <c r="D2" s="68"/>
      <c r="E2" s="81" t="s">
        <v>1</v>
      </c>
      <c r="F2" s="81"/>
      <c r="G2" s="81"/>
      <c r="H2" s="2"/>
    </row>
    <row r="3" spans="2:8" x14ac:dyDescent="0.3">
      <c r="B3" s="67" t="s">
        <v>2</v>
      </c>
      <c r="C3" s="68"/>
      <c r="D3" s="68"/>
      <c r="E3" s="81" t="s">
        <v>3</v>
      </c>
      <c r="F3" s="81"/>
      <c r="G3" s="81"/>
      <c r="H3" s="2"/>
    </row>
    <row r="4" spans="2:8" x14ac:dyDescent="0.3">
      <c r="B4" s="69"/>
      <c r="C4" s="69"/>
      <c r="D4" s="69"/>
      <c r="E4" s="69"/>
      <c r="F4" s="80" t="s">
        <v>78</v>
      </c>
      <c r="G4" s="80"/>
    </row>
    <row r="5" spans="2:8" x14ac:dyDescent="0.3">
      <c r="B5" s="71" t="s">
        <v>23</v>
      </c>
      <c r="C5" s="71" t="s">
        <v>4</v>
      </c>
      <c r="D5" s="71" t="s">
        <v>5</v>
      </c>
      <c r="E5" s="69" t="s">
        <v>79</v>
      </c>
      <c r="F5" s="70" t="s">
        <v>80</v>
      </c>
      <c r="G5" s="70" t="s">
        <v>81</v>
      </c>
    </row>
    <row r="6" spans="2:8" x14ac:dyDescent="0.3">
      <c r="B6" s="73" t="s">
        <v>36</v>
      </c>
      <c r="C6" s="74">
        <v>2022</v>
      </c>
      <c r="D6" s="74" t="s">
        <v>37</v>
      </c>
      <c r="E6" s="74">
        <v>50</v>
      </c>
      <c r="F6" s="76">
        <f>'NT_Verteil.WN neues Baugebiet'!E17</f>
        <v>209.36838142487494</v>
      </c>
      <c r="G6" s="76">
        <f>'NT_Verteil.WN neues Baugebiet'!F17</f>
        <v>294.60723867676916</v>
      </c>
    </row>
    <row r="7" spans="2:8" x14ac:dyDescent="0.3">
      <c r="B7" s="75" t="s">
        <v>39</v>
      </c>
      <c r="C7" s="74">
        <v>2022</v>
      </c>
      <c r="D7" s="74" t="s">
        <v>37</v>
      </c>
      <c r="E7" s="74">
        <v>100</v>
      </c>
      <c r="F7" s="76">
        <f>'NT_Verteil.WN neues Baugebiet'!E18</f>
        <v>225.16114079247777</v>
      </c>
      <c r="G7" s="76">
        <f>'NT_Verteil.WN neues Baugebiet'!F18</f>
        <v>314.04448097535726</v>
      </c>
    </row>
    <row r="8" spans="2:8" x14ac:dyDescent="0.3">
      <c r="B8" s="73" t="s">
        <v>40</v>
      </c>
      <c r="C8" s="74">
        <v>2022</v>
      </c>
      <c r="D8" s="74" t="s">
        <v>37</v>
      </c>
      <c r="E8" s="74">
        <v>250</v>
      </c>
      <c r="F8" s="76">
        <f>'NT_Verteil.WN neues Baugebiet'!E19</f>
        <v>254.97691708625138</v>
      </c>
      <c r="G8" s="76">
        <f>'NT_Verteil.WN neues Baugebiet'!F19</f>
        <v>350.74082102923245</v>
      </c>
    </row>
    <row r="9" spans="2:8" x14ac:dyDescent="0.3">
      <c r="B9" s="73" t="s">
        <v>41</v>
      </c>
      <c r="C9" s="74">
        <v>2022</v>
      </c>
      <c r="D9" s="74" t="s">
        <v>37</v>
      </c>
      <c r="E9" s="74">
        <v>1000</v>
      </c>
      <c r="F9" s="76">
        <f>'NT_Verteil.WN neues Baugebiet'!E20</f>
        <v>330.43068303476201</v>
      </c>
      <c r="G9" s="76">
        <f>'NT_Verteil.WN neues Baugebiet'!F20</f>
        <v>443.60699450432253</v>
      </c>
    </row>
    <row r="10" spans="2:8" x14ac:dyDescent="0.3">
      <c r="B10" s="73" t="s">
        <v>42</v>
      </c>
      <c r="C10" s="74">
        <v>2022</v>
      </c>
      <c r="D10" s="74" t="s">
        <v>37</v>
      </c>
      <c r="E10" s="74">
        <v>5000</v>
      </c>
      <c r="F10" s="76">
        <f>'NT_Verteil.WN neues Baugebiet'!E21</f>
        <v>500.48536982680059</v>
      </c>
      <c r="G10" s="76">
        <f>'NT_Verteil.WN neues Baugebiet'!F21</f>
        <v>652.90507055606224</v>
      </c>
    </row>
    <row r="11" spans="2:8" x14ac:dyDescent="0.3">
      <c r="B11" s="73" t="s">
        <v>43</v>
      </c>
      <c r="C11" s="74">
        <v>2022</v>
      </c>
      <c r="D11" s="74" t="s">
        <v>37</v>
      </c>
      <c r="E11" s="74">
        <v>25000</v>
      </c>
      <c r="F11" s="76">
        <f>'NT_Verteil.WN neues Baugebiet'!E22</f>
        <v>845.34799411530457</v>
      </c>
      <c r="G11" s="76">
        <f>'NT_Verteil.WN neues Baugebiet'!F22</f>
        <v>1077.3513773726825</v>
      </c>
    </row>
    <row r="12" spans="2:8" x14ac:dyDescent="0.3">
      <c r="B12" s="73" t="s">
        <v>44</v>
      </c>
      <c r="C12" s="74">
        <v>2022</v>
      </c>
      <c r="D12" s="74" t="s">
        <v>37</v>
      </c>
      <c r="E12" s="74">
        <v>100000</v>
      </c>
      <c r="F12" s="77" t="str">
        <f>'NT_Verteil.WN neues Baugebiet'!E23</f>
        <v>N/A</v>
      </c>
      <c r="G12" s="77" t="str">
        <f>'NT_Verteil.WN neues Baugebiet'!F23</f>
        <v>N/A</v>
      </c>
    </row>
    <row r="17" spans="3:7" x14ac:dyDescent="0.3">
      <c r="D17" t="s">
        <v>93</v>
      </c>
      <c r="E17">
        <v>2030</v>
      </c>
      <c r="F17">
        <v>2040</v>
      </c>
    </row>
    <row r="18" spans="3:7" x14ac:dyDescent="0.3">
      <c r="C18" s="63">
        <v>50</v>
      </c>
      <c r="D18" s="65">
        <v>251.98781005082205</v>
      </c>
      <c r="E18" s="65">
        <v>251.98781005082205</v>
      </c>
      <c r="F18" s="65">
        <v>251.98781005082205</v>
      </c>
    </row>
    <row r="19" spans="3:7" x14ac:dyDescent="0.3">
      <c r="C19" s="63">
        <v>100</v>
      </c>
      <c r="D19" s="65">
        <v>269.60281088391753</v>
      </c>
      <c r="E19" s="65">
        <v>269.60281088391753</v>
      </c>
      <c r="F19" s="65">
        <v>269.60281088391753</v>
      </c>
    </row>
    <row r="20" spans="3:7" x14ac:dyDescent="0.3">
      <c r="C20" s="64">
        <v>250</v>
      </c>
      <c r="D20" s="65">
        <v>302.85886905774191</v>
      </c>
      <c r="E20" s="65">
        <v>302.85886905774191</v>
      </c>
      <c r="F20" s="65">
        <v>302.85886905774191</v>
      </c>
    </row>
    <row r="21" spans="3:7" x14ac:dyDescent="0.3">
      <c r="C21" s="64">
        <v>1000</v>
      </c>
      <c r="D21" s="65">
        <v>387.0188387695423</v>
      </c>
      <c r="E21" s="65">
        <v>387.0188387695423</v>
      </c>
      <c r="F21" s="65">
        <v>387.0188387695423</v>
      </c>
    </row>
    <row r="22" spans="3:7" x14ac:dyDescent="0.3">
      <c r="C22" s="64">
        <v>5000</v>
      </c>
      <c r="D22" s="65">
        <v>576.69522019143142</v>
      </c>
      <c r="E22" s="65">
        <v>576.69522019143142</v>
      </c>
      <c r="F22" s="65">
        <v>576.69522019143142</v>
      </c>
    </row>
    <row r="23" spans="3:7" x14ac:dyDescent="0.3">
      <c r="C23" s="64">
        <v>25000</v>
      </c>
      <c r="D23" s="65">
        <v>961.34968574399352</v>
      </c>
      <c r="E23" s="65">
        <v>961.34968574399352</v>
      </c>
      <c r="F23" s="65">
        <v>961.34968574399352</v>
      </c>
    </row>
    <row r="24" spans="3:7" x14ac:dyDescent="0.3">
      <c r="C24" s="64">
        <v>100000</v>
      </c>
      <c r="D24" t="s">
        <v>35</v>
      </c>
      <c r="E24" s="65" t="e">
        <v>#DIV/0!</v>
      </c>
      <c r="F24" s="65" t="e">
        <v>#DIV/0!</v>
      </c>
    </row>
    <row r="32" spans="3:7" x14ac:dyDescent="0.3">
      <c r="D32" s="66"/>
      <c r="E32" s="66"/>
      <c r="F32" s="66"/>
      <c r="G32" s="66"/>
    </row>
    <row r="33" spans="4:7" x14ac:dyDescent="0.3">
      <c r="D33" s="66"/>
      <c r="E33" s="66"/>
      <c r="F33" s="66"/>
      <c r="G33" s="66"/>
    </row>
    <row r="34" spans="4:7" x14ac:dyDescent="0.3">
      <c r="D34" s="66"/>
      <c r="E34" s="66"/>
      <c r="F34" s="66"/>
      <c r="G34" s="66"/>
    </row>
    <row r="35" spans="4:7" x14ac:dyDescent="0.3">
      <c r="D35" s="66"/>
      <c r="E35" s="66"/>
      <c r="F35" s="66"/>
      <c r="G35" s="66"/>
    </row>
    <row r="36" spans="4:7" x14ac:dyDescent="0.3">
      <c r="D36" s="66"/>
      <c r="E36" s="66"/>
      <c r="F36" s="66"/>
      <c r="G36" s="66"/>
    </row>
    <row r="37" spans="4:7" x14ac:dyDescent="0.3">
      <c r="D37" s="66"/>
      <c r="E37" s="66"/>
      <c r="F37" s="66"/>
      <c r="G37" s="66"/>
    </row>
    <row r="38" spans="4:7" x14ac:dyDescent="0.3">
      <c r="D38" s="66"/>
      <c r="E38" s="66"/>
      <c r="F38" s="66"/>
      <c r="G38" s="66"/>
    </row>
  </sheetData>
  <mergeCells count="3">
    <mergeCell ref="F4:G4"/>
    <mergeCell ref="E2:G2"/>
    <mergeCell ref="E3:G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0C452-AB09-4F15-A2C4-88160D190E90}">
  <sheetPr>
    <tabColor theme="7" tint="0.59999389629810485"/>
  </sheetPr>
  <dimension ref="B2:H27"/>
  <sheetViews>
    <sheetView topLeftCell="A8" zoomScale="79" workbookViewId="0"/>
  </sheetViews>
  <sheetFormatPr baseColWidth="10" defaultRowHeight="14.4" x14ac:dyDescent="0.3"/>
  <cols>
    <col min="2" max="2" width="43.6640625" customWidth="1"/>
    <col min="6" max="7" width="14.77734375" customWidth="1"/>
  </cols>
  <sheetData>
    <row r="2" spans="2:8" x14ac:dyDescent="0.3">
      <c r="B2" s="67" t="s">
        <v>0</v>
      </c>
      <c r="C2" s="68"/>
      <c r="D2" s="68"/>
      <c r="E2" s="81" t="s">
        <v>1</v>
      </c>
      <c r="F2" s="81"/>
      <c r="G2" s="81"/>
      <c r="H2" s="2"/>
    </row>
    <row r="3" spans="2:8" x14ac:dyDescent="0.3">
      <c r="B3" s="67" t="s">
        <v>2</v>
      </c>
      <c r="C3" s="68"/>
      <c r="D3" s="68"/>
      <c r="E3" s="81" t="s">
        <v>3</v>
      </c>
      <c r="F3" s="81"/>
      <c r="G3" s="81"/>
      <c r="H3" s="2"/>
    </row>
    <row r="4" spans="2:8" x14ac:dyDescent="0.3">
      <c r="B4" s="69"/>
      <c r="C4" s="69"/>
      <c r="D4" s="69"/>
      <c r="E4" s="69"/>
      <c r="F4" s="80" t="s">
        <v>78</v>
      </c>
      <c r="G4" s="80"/>
    </row>
    <row r="5" spans="2:8" x14ac:dyDescent="0.3">
      <c r="B5" s="71" t="s">
        <v>23</v>
      </c>
      <c r="C5" s="71" t="s">
        <v>4</v>
      </c>
      <c r="D5" s="71" t="s">
        <v>5</v>
      </c>
      <c r="E5" s="72" t="s">
        <v>79</v>
      </c>
      <c r="F5" s="70" t="s">
        <v>80</v>
      </c>
      <c r="G5" s="70" t="s">
        <v>81</v>
      </c>
    </row>
    <row r="6" spans="2:8" ht="26.4" x14ac:dyDescent="0.3">
      <c r="B6" s="73" t="s">
        <v>28</v>
      </c>
      <c r="C6" s="74">
        <v>2022</v>
      </c>
      <c r="D6" s="74" t="s">
        <v>29</v>
      </c>
      <c r="E6" s="74">
        <v>20</v>
      </c>
      <c r="F6" s="76">
        <f>'NT_Verteil.WN neues Baugebiet'!E13</f>
        <v>2919.9895364403615</v>
      </c>
      <c r="G6" s="76">
        <f>'NT_Verteil.WN neues Baugebiet'!F13</f>
        <v>4147.6794294650599</v>
      </c>
    </row>
    <row r="7" spans="2:8" ht="26.4" x14ac:dyDescent="0.3">
      <c r="B7" s="73" t="s">
        <v>32</v>
      </c>
      <c r="C7" s="74">
        <v>2022</v>
      </c>
      <c r="D7" s="74" t="s">
        <v>29</v>
      </c>
      <c r="E7" s="74">
        <v>50</v>
      </c>
      <c r="F7" s="76">
        <f>'NT_Verteil.WN neues Baugebiet'!E14</f>
        <v>3140.5257213731243</v>
      </c>
      <c r="G7" s="76">
        <f>'NT_Verteil.WN neues Baugebiet'!F14</f>
        <v>4419.1085801515374</v>
      </c>
    </row>
    <row r="8" spans="2:8" ht="26.4" x14ac:dyDescent="0.3">
      <c r="B8" s="73" t="s">
        <v>33</v>
      </c>
      <c r="C8" s="74">
        <v>2022</v>
      </c>
      <c r="D8" s="74" t="s">
        <v>29</v>
      </c>
      <c r="E8" s="74">
        <v>100</v>
      </c>
      <c r="F8" s="76">
        <f>'NT_Verteil.WN neues Baugebiet'!E15</f>
        <v>3377.4171118871664</v>
      </c>
      <c r="G8" s="76">
        <f>'NT_Verteil.WN neues Baugebiet'!F15</f>
        <v>4710.667214630359</v>
      </c>
    </row>
    <row r="9" spans="2:8" ht="26.4" x14ac:dyDescent="0.3">
      <c r="B9" s="73" t="s">
        <v>34</v>
      </c>
      <c r="C9" s="74">
        <v>2022</v>
      </c>
      <c r="D9" s="74" t="s">
        <v>29</v>
      </c>
      <c r="E9" s="74">
        <v>250</v>
      </c>
      <c r="F9" s="77" t="str">
        <f>'NT_Verteil.WN neues Baugebiet'!E16</f>
        <v>N/A</v>
      </c>
      <c r="G9" s="77" t="str">
        <f>'NT_Verteil.WN neues Baugebiet'!F16</f>
        <v>N/A</v>
      </c>
    </row>
    <row r="15" spans="2:8" x14ac:dyDescent="0.3">
      <c r="D15" t="s">
        <v>94</v>
      </c>
      <c r="E15">
        <v>2030</v>
      </c>
      <c r="F15">
        <v>2040</v>
      </c>
    </row>
    <row r="16" spans="2:8" x14ac:dyDescent="0.3">
      <c r="C16" s="58">
        <v>20</v>
      </c>
      <c r="D16" s="65">
        <v>3533.8344829527105</v>
      </c>
      <c r="E16" s="65">
        <v>3533.8344829527105</v>
      </c>
      <c r="F16" s="65">
        <v>3533.8344829527105</v>
      </c>
    </row>
    <row r="17" spans="2:6" x14ac:dyDescent="0.3">
      <c r="C17" s="58">
        <v>50</v>
      </c>
      <c r="D17" s="65">
        <v>3779.817150762331</v>
      </c>
      <c r="E17" s="65">
        <v>3779.817150762331</v>
      </c>
      <c r="F17" s="65">
        <v>3779.817150762331</v>
      </c>
    </row>
    <row r="18" spans="2:6" x14ac:dyDescent="0.3">
      <c r="C18" s="58">
        <v>100</v>
      </c>
      <c r="D18" s="65">
        <v>4044.0421632587627</v>
      </c>
      <c r="E18" s="65">
        <v>4044.0421632587627</v>
      </c>
      <c r="F18" s="65">
        <v>4044.0421632587627</v>
      </c>
    </row>
    <row r="19" spans="2:6" x14ac:dyDescent="0.3">
      <c r="C19" s="58">
        <v>250</v>
      </c>
      <c r="D19" s="65" t="e">
        <v>#DIV/0!</v>
      </c>
      <c r="E19" s="65" t="e">
        <v>#DIV/0!</v>
      </c>
      <c r="F19" s="65" t="e">
        <v>#DIV/0!</v>
      </c>
    </row>
    <row r="23" spans="2:6" x14ac:dyDescent="0.3">
      <c r="B23" s="59"/>
    </row>
    <row r="24" spans="2:6" x14ac:dyDescent="0.3">
      <c r="B24" s="59"/>
      <c r="C24" s="66"/>
      <c r="D24" s="66"/>
      <c r="E24" s="66"/>
      <c r="F24" s="66"/>
    </row>
    <row r="25" spans="2:6" x14ac:dyDescent="0.3">
      <c r="C25" s="66"/>
      <c r="D25" s="66"/>
      <c r="E25" s="66"/>
      <c r="F25" s="66"/>
    </row>
    <row r="26" spans="2:6" x14ac:dyDescent="0.3">
      <c r="C26" s="66"/>
      <c r="D26" s="66"/>
      <c r="E26" s="66"/>
      <c r="F26" s="66"/>
    </row>
    <row r="27" spans="2:6" x14ac:dyDescent="0.3">
      <c r="C27" s="66"/>
      <c r="D27" s="66"/>
      <c r="E27" s="66"/>
      <c r="F27" s="66"/>
    </row>
  </sheetData>
  <mergeCells count="3">
    <mergeCell ref="F4:G4"/>
    <mergeCell ref="E2:G2"/>
    <mergeCell ref="E3:G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NT_Verteil.WN neues Baugebiet</vt:lpstr>
      <vt:lpstr>Grafik Hauptleitung (Neubau)</vt:lpstr>
      <vt:lpstr>Grafik Hausanschluss (Neubau)</vt:lpstr>
      <vt:lpstr>'NT_Verteil.WN neues Baugebiet'!D2DK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Hebisch, Holger [KEA-BW]</dc:creator>
  <cp:lastModifiedBy>Vanessa Dangel</cp:lastModifiedBy>
  <dcterms:created xsi:type="dcterms:W3CDTF">2023-05-08T06:35:37Z</dcterms:created>
  <dcterms:modified xsi:type="dcterms:W3CDTF">2024-02-22T14:01:23Z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2023-05-08T06:35:43Z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b960632d-3f06-42af-8665-52ddd7e86b99</vt:lpwstr>
  </property>
  <property fmtid="{D5CDD505-2E9C-101B-9397-08002B2CF9AE}" pid="8" name="MSIP_Label_b69deb43-4acb-4b52-9f60-4fbbc307a3db_ContentBits">
    <vt:lpwstr>0</vt:lpwstr>
  </property>
</Properties>
</file>